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\diraf\8 - GESUP\2. CONTRATOS\06 - PROCESSO ADMINISTRATIVO\2. PROCESSOS\2024\PROCESSO N. 059-2024 - SERVIÇOS DE LIMPEZA, CONSERV. E HIGIEN\Revisão 1\"/>
    </mc:Choice>
  </mc:AlternateContent>
  <bookViews>
    <workbookView xWindow="-120" yWindow="-120" windowWidth="29040" windowHeight="15720"/>
  </bookViews>
  <sheets>
    <sheet name="BASE" sheetId="38" r:id="rId1"/>
  </sheets>
  <definedNames>
    <definedName name="_xlnm.Print_Area" localSheetId="0">BASE!$B$2:$L$70</definedName>
  </definedNames>
  <calcPr calcId="162913"/>
</workbook>
</file>

<file path=xl/calcChain.xml><?xml version="1.0" encoding="utf-8"?>
<calcChain xmlns="http://schemas.openxmlformats.org/spreadsheetml/2006/main">
  <c r="K63" i="38" l="1"/>
  <c r="K62" i="38"/>
  <c r="K60" i="38"/>
  <c r="K59" i="38"/>
  <c r="J62" i="38"/>
  <c r="J61" i="38"/>
  <c r="J60" i="38"/>
  <c r="J59" i="38"/>
  <c r="K53" i="38"/>
  <c r="K52" i="38"/>
  <c r="K51" i="38"/>
  <c r="K50" i="38"/>
  <c r="K49" i="38"/>
  <c r="K48" i="38"/>
  <c r="J52" i="38"/>
  <c r="J51" i="38"/>
  <c r="J50" i="38"/>
  <c r="J49" i="38"/>
  <c r="J48" i="38"/>
  <c r="J36" i="38"/>
  <c r="J35" i="38"/>
  <c r="J34" i="38"/>
  <c r="K36" i="38"/>
  <c r="K35" i="38"/>
  <c r="K37" i="38" s="1"/>
  <c r="K34" i="38"/>
  <c r="K28" i="38"/>
  <c r="K27" i="38"/>
  <c r="K26" i="38"/>
  <c r="K25" i="38"/>
  <c r="K24" i="38"/>
  <c r="K23" i="38"/>
  <c r="K22" i="38"/>
  <c r="J23" i="38"/>
  <c r="J24" i="38"/>
  <c r="J25" i="38"/>
  <c r="J26" i="38"/>
  <c r="J27" i="38"/>
  <c r="J22" i="38"/>
  <c r="K16" i="38"/>
  <c r="K15" i="38"/>
  <c r="K14" i="38"/>
  <c r="K13" i="38"/>
  <c r="K12" i="38"/>
  <c r="K11" i="38"/>
  <c r="K10" i="38"/>
  <c r="K9" i="38"/>
  <c r="J15" i="38"/>
  <c r="J14" i="38"/>
  <c r="J13" i="38"/>
  <c r="J11" i="38"/>
  <c r="J12" i="38"/>
  <c r="J10" i="38"/>
  <c r="J9" i="38"/>
  <c r="K61" i="38" l="1"/>
</calcChain>
</file>

<file path=xl/sharedStrings.xml><?xml version="1.0" encoding="utf-8"?>
<sst xmlns="http://schemas.openxmlformats.org/spreadsheetml/2006/main" count="193" uniqueCount="96">
  <si>
    <t>Descrição</t>
  </si>
  <si>
    <t>Item</t>
  </si>
  <si>
    <t>Total:</t>
  </si>
  <si>
    <t>A</t>
  </si>
  <si>
    <t>B</t>
  </si>
  <si>
    <t>C</t>
  </si>
  <si>
    <t>D</t>
  </si>
  <si>
    <t>Camisa com mangas curtas</t>
  </si>
  <si>
    <t>Camisa com mangas compridas, confeccionadas com tecido com proteção contra raios UVA e UVB (trabalhos na área externa)</t>
  </si>
  <si>
    <t>Calça comprida</t>
  </si>
  <si>
    <t>Calçado fechado</t>
  </si>
  <si>
    <t>-</t>
  </si>
  <si>
    <t>Protetor solar (trabalhos na área externa)</t>
  </si>
  <si>
    <t>Boné ou chapéu (CA 17135) (trabalhos na área externa)</t>
  </si>
  <si>
    <t>Óculos de proteção incolor (CA 9722)</t>
  </si>
  <si>
    <t>Valor unitário</t>
  </si>
  <si>
    <t>Média de tempo para troca</t>
  </si>
  <si>
    <t>Custo mensal</t>
  </si>
  <si>
    <t>mensal</t>
  </si>
  <si>
    <t>trimestral</t>
  </si>
  <si>
    <t>semestral</t>
  </si>
  <si>
    <t>bimestral</t>
  </si>
  <si>
    <t>Aspirador de pó</t>
  </si>
  <si>
    <t>Mop pó</t>
  </si>
  <si>
    <t>Enceradeira linha c</t>
  </si>
  <si>
    <t>Lavadora de alta pressão (jato)</t>
  </si>
  <si>
    <t>Refil esfregão mop</t>
  </si>
  <si>
    <t>Conjunto balde com rodinha e esfregão mop</t>
  </si>
  <si>
    <t>anual</t>
  </si>
  <si>
    <t>Refil mop rodo limpa vidro</t>
  </si>
  <si>
    <t>Mop rodo limpa vidro extensivo multiuso 1,30m</t>
  </si>
  <si>
    <t>Refil mop pó</t>
  </si>
  <si>
    <t>Custo total</t>
  </si>
  <si>
    <t>A x B x C = D</t>
  </si>
  <si>
    <t>D/12</t>
  </si>
  <si>
    <t>Luva nitrílica com forro (CA 16313)</t>
  </si>
  <si>
    <t>Bota de segurança borracha cano médio com forro (CA 42291)</t>
  </si>
  <si>
    <t>Bota de segurança (CA 43167 masc.) (CA 28513 fem.)</t>
  </si>
  <si>
    <t>Luva de algodão (CA 34491)</t>
  </si>
  <si>
    <t>Máscara (CA 10578)</t>
  </si>
  <si>
    <t>Média de tempo para troca/reposição/manutenção</t>
  </si>
  <si>
    <t>TABELA 1</t>
  </si>
  <si>
    <t>TABELA 2</t>
  </si>
  <si>
    <t>TABELA 3</t>
  </si>
  <si>
    <t>TABELA 4</t>
  </si>
  <si>
    <t>Crachá</t>
  </si>
  <si>
    <t>Qtd. prestador de serviço</t>
  </si>
  <si>
    <t>A x B x C x D = E</t>
  </si>
  <si>
    <t>E/12</t>
  </si>
  <si>
    <t>ANEXO C - TABELAS DE INSUMOS</t>
  </si>
  <si>
    <t xml:space="preserve">Nota: </t>
  </si>
  <si>
    <t>Mensal:</t>
  </si>
  <si>
    <t>Bimestral:</t>
  </si>
  <si>
    <t>Trimestral:</t>
  </si>
  <si>
    <t>Anual:</t>
  </si>
  <si>
    <t>Para obtenção dos resultados a partir da utilização das fórmulas (colunas custo total e custo mensal), considerar os seguintes dados:</t>
  </si>
  <si>
    <t>Semestral:</t>
  </si>
  <si>
    <t>Quantidade</t>
  </si>
  <si>
    <t>Quantidade de item por prestador de serviço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</si>
  <si>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</si>
  <si>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</si>
  <si>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</si>
  <si>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</si>
  <si>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</si>
  <si>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</si>
  <si>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</si>
  <si>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</si>
  <si>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</si>
  <si>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</si>
  <si>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</si>
  <si>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</si>
  <si>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</si>
  <si>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</si>
  <si>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</si>
  <si>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</si>
  <si>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TABELA 5</t>
  </si>
  <si>
    <t>4. Uniforme Agentes de Limpeza - Item 11.6</t>
  </si>
  <si>
    <t>4.1</t>
  </si>
  <si>
    <t>4.2</t>
  </si>
  <si>
    <t>4.3</t>
  </si>
  <si>
    <t>4.4</t>
  </si>
  <si>
    <t>4.5</t>
  </si>
  <si>
    <t>5. Uniforme Líder de Serviços - Item 11.6</t>
  </si>
  <si>
    <t>5.1</t>
  </si>
  <si>
    <t>5.2</t>
  </si>
  <si>
    <t>5.3</t>
  </si>
  <si>
    <t>5.4</t>
  </si>
  <si>
    <t>Unidade de medida</t>
  </si>
  <si>
    <t xml:space="preserve">UN </t>
  </si>
  <si>
    <t>C/12</t>
  </si>
  <si>
    <t>A x B = C</t>
  </si>
  <si>
    <t>PAR</t>
  </si>
  <si>
    <t>UN</t>
  </si>
  <si>
    <t>1. Equipamentos de Proteção Individual - EPI´s - Agentes de Limpeza - Item 11.11</t>
  </si>
  <si>
    <t>2. Equipamentos para limpeza - Item 11.12</t>
  </si>
  <si>
    <t>3. Insumos para limpeza - Item 11.12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</si>
</sst>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7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26" xfId="0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164" fontId="7" fillId="5" borderId="28" xfId="2" applyNumberFormat="1" applyFont="1" applyFill="1" applyBorder="1" applyAlignment="1">
      <alignment horizontal="center" vertical="center" wrapText="1"/>
    </xf>
    <xf numFmtId="164" fontId="7" fillId="5" borderId="0" xfId="2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3">
    <cellStyle name="Currency 4" xfId="1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FC84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26504</xdr:colOff>
      <xdr:row>1</xdr:row>
      <xdr:rowOff>99392</xdr:rowOff>
    </xdr:from>
    <xdr:to>
      <xdr:col>3</xdr:col>
      <xdr:colOff>1172817</xdr:colOff>
      <xdr:row>3</xdr:row>
      <xdr:rowOff>78188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87" y="284922"/>
          <a:ext cx="1537252" cy="343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26504</xdr:colOff>
      <xdr:row>40</xdr:row>
      <xdr:rowOff>99392</xdr:rowOff>
    </xdr:from>
    <xdr:to>
      <xdr:col>3</xdr:col>
      <xdr:colOff>1172817</xdr:colOff>
      <xdr:row>42</xdr:row>
      <xdr:rowOff>78188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687" y="284922"/>
          <a:ext cx="1537252" cy="343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69"/>
  <sheetViews>
    <sheetView showGridLines="0" tabSelected="1" topLeftCell="A53" zoomScaleNormal="100" zoomScaleSheetLayoutView="110" workbookViewId="0">
      <selection activeCell="H68" sqref="H68"/>
    </sheetView>
  </sheetViews>
  <sheetFormatPr defaultColWidth="8.88671875" defaultRowHeight="14.4" x14ac:dyDescent="0.3"/>
  <cols>
    <col min="1" max="1" width="4" customWidth="1"/>
    <col min="2" max="2" width="6.44140625" customWidth="1"/>
    <col min="3" max="3" width="5.6640625" customWidth="1"/>
    <col min="4" max="4" width="24.88671875" customWidth="1"/>
    <col min="5" max="5" width="15.109375" customWidth="1"/>
    <col min="6" max="6" width="10.44140625" customWidth="1"/>
    <col min="7" max="7" width="11.77734375" bestFit="1" customWidth="1"/>
    <col min="8" max="8" width="16.21875" customWidth="1"/>
    <col min="9" max="9" width="19.44140625" customWidth="1"/>
    <col min="10" max="10" width="10.88671875" customWidth="1"/>
    <col min="11" max="11" width="10.77734375" customWidth="1"/>
  </cols>
  <sheetData>
    <row r="1" spans="3:11" ht="11.4" customHeight="1" x14ac:dyDescent="0.3"/>
    <row r="3" spans="3:11" ht="13.8" customHeight="1" x14ac:dyDescent="0.3">
      <c r="C3" s="22"/>
      <c r="D3" s="23"/>
      <c r="E3" s="45" t="s">
        <v>49</v>
      </c>
      <c r="F3" s="46"/>
      <c r="G3" s="46"/>
      <c r="H3" s="46"/>
      <c r="I3" s="46"/>
      <c r="J3" s="46"/>
      <c r="K3" s="46"/>
    </row>
    <row r="4" spans="3:11" ht="11.4" customHeight="1" thickBot="1" x14ac:dyDescent="0.35"/>
    <row r="5" spans="3:11" x14ac:dyDescent="0.3">
      <c r="C5" s="30" t="s">
        <v>41</v>
      </c>
      <c r="D5" s="31"/>
      <c r="E5" s="31"/>
      <c r="F5" s="31"/>
      <c r="G5" s="31"/>
      <c r="H5" s="31"/>
      <c r="I5" s="31"/>
      <c r="J5" s="31"/>
      <c r="K5" s="32"/>
    </row>
    <row r="6" spans="3:11" x14ac:dyDescent="0.3">
      <c r="C6" s="47" t="s">
        <v>93</v>
      </c>
      <c r="D6" s="48"/>
      <c r="E6" s="48"/>
      <c r="F6" s="48"/>
      <c r="G6" s="48"/>
      <c r="H6" s="48"/>
      <c r="I6" s="48"/>
      <c r="J6" s="48"/>
      <c r="K6" s="49"/>
    </row>
    <row r="7" spans="3:11" ht="19.8" customHeight="1" x14ac:dyDescent="0.3">
      <c r="C7" s="38" t="s">
        <v>1</v>
      </c>
      <c r="D7" s="24" t="s">
        <v>0</v>
      </c>
      <c r="E7" s="25"/>
      <c r="F7" s="36" t="s">
        <v>87</v>
      </c>
      <c r="G7" s="4" t="s">
        <v>15</v>
      </c>
      <c r="H7" s="11" t="s">
        <v>57</v>
      </c>
      <c r="I7" s="11" t="s">
        <v>40</v>
      </c>
      <c r="J7" s="4" t="s">
        <v>32</v>
      </c>
      <c r="K7" s="5" t="s">
        <v>17</v>
      </c>
    </row>
    <row r="8" spans="3:11" ht="13.2" customHeight="1" x14ac:dyDescent="0.3">
      <c r="C8" s="39"/>
      <c r="D8" s="26"/>
      <c r="E8" s="27"/>
      <c r="F8" s="37"/>
      <c r="G8" s="4" t="s">
        <v>3</v>
      </c>
      <c r="H8" s="4" t="s">
        <v>4</v>
      </c>
      <c r="I8" s="4" t="s">
        <v>5</v>
      </c>
      <c r="J8" s="4" t="s">
        <v>33</v>
      </c>
      <c r="K8" s="10" t="s">
        <v>34</v>
      </c>
    </row>
    <row r="9" spans="3:11" ht="13.2" customHeight="1" x14ac:dyDescent="0.3">
      <c r="C9" s="6" t="s">
        <v>59</v>
      </c>
      <c r="D9" s="28" t="s">
        <v>13</v>
      </c>
      <c r="E9" s="29"/>
      <c r="F9" s="19" t="s">
        <v>88</v>
      </c>
      <c r="G9" s="3">
        <v>0</v>
      </c>
      <c r="H9" s="2">
        <v>3</v>
      </c>
      <c r="I9" s="7" t="s">
        <v>20</v>
      </c>
      <c r="J9" s="9">
        <f>G9*H9*$F$68</f>
        <v>0</v>
      </c>
      <c r="K9" s="8">
        <f>J9/12</f>
        <v>0</v>
      </c>
    </row>
    <row r="10" spans="3:11" ht="13.2" customHeight="1" x14ac:dyDescent="0.3">
      <c r="C10" s="6" t="s">
        <v>60</v>
      </c>
      <c r="D10" s="28" t="s">
        <v>36</v>
      </c>
      <c r="E10" s="29"/>
      <c r="F10" s="19" t="s">
        <v>88</v>
      </c>
      <c r="G10" s="3">
        <v>0</v>
      </c>
      <c r="H10" s="2">
        <v>3</v>
      </c>
      <c r="I10" s="7" t="s">
        <v>20</v>
      </c>
      <c r="J10" s="9">
        <f>G10*H10*$F$68</f>
        <v>0</v>
      </c>
      <c r="K10" s="8">
        <f t="shared" ref="K10:K15" si="0">J10/12</f>
        <v>0</v>
      </c>
    </row>
    <row r="11" spans="3:11" ht="13.2" customHeight="1" x14ac:dyDescent="0.3">
      <c r="C11" s="6" t="s">
        <v>61</v>
      </c>
      <c r="D11" s="28" t="s">
        <v>35</v>
      </c>
      <c r="E11" s="29"/>
      <c r="F11" s="19" t="s">
        <v>88</v>
      </c>
      <c r="G11" s="3">
        <v>0</v>
      </c>
      <c r="H11" s="2">
        <v>4</v>
      </c>
      <c r="I11" s="7" t="s">
        <v>18</v>
      </c>
      <c r="J11" s="9">
        <f>G11*H11*$F$65</f>
        <v>0</v>
      </c>
      <c r="K11" s="8">
        <f t="shared" si="0"/>
        <v>0</v>
      </c>
    </row>
    <row r="12" spans="3:11" ht="13.2" customHeight="1" x14ac:dyDescent="0.3">
      <c r="C12" s="6" t="s">
        <v>62</v>
      </c>
      <c r="D12" s="28" t="s">
        <v>38</v>
      </c>
      <c r="E12" s="29"/>
      <c r="F12" s="19" t="s">
        <v>88</v>
      </c>
      <c r="G12" s="3">
        <v>0</v>
      </c>
      <c r="H12" s="2">
        <v>5</v>
      </c>
      <c r="I12" s="7" t="s">
        <v>20</v>
      </c>
      <c r="J12" s="9">
        <f t="shared" ref="J11:J15" si="1">G12*H12*$F$68</f>
        <v>0</v>
      </c>
      <c r="K12" s="8">
        <f t="shared" si="0"/>
        <v>0</v>
      </c>
    </row>
    <row r="13" spans="3:11" ht="13.2" customHeight="1" x14ac:dyDescent="0.3">
      <c r="C13" s="6" t="s">
        <v>63</v>
      </c>
      <c r="D13" s="28" t="s">
        <v>39</v>
      </c>
      <c r="E13" s="29"/>
      <c r="F13" s="19" t="s">
        <v>88</v>
      </c>
      <c r="G13" s="3">
        <v>0</v>
      </c>
      <c r="H13" s="2">
        <v>5</v>
      </c>
      <c r="I13" s="7" t="s">
        <v>21</v>
      </c>
      <c r="J13" s="9">
        <f>G13*H13*$F$66</f>
        <v>0</v>
      </c>
      <c r="K13" s="8">
        <f t="shared" si="0"/>
        <v>0</v>
      </c>
    </row>
    <row r="14" spans="3:11" ht="13.2" customHeight="1" x14ac:dyDescent="0.3">
      <c r="C14" s="6" t="s">
        <v>64</v>
      </c>
      <c r="D14" s="28" t="s">
        <v>14</v>
      </c>
      <c r="E14" s="29"/>
      <c r="F14" s="19" t="s">
        <v>88</v>
      </c>
      <c r="G14" s="3">
        <v>0</v>
      </c>
      <c r="H14" s="2">
        <v>3</v>
      </c>
      <c r="I14" s="7" t="s">
        <v>20</v>
      </c>
      <c r="J14" s="9">
        <f>G14*H14*$F$68</f>
        <v>0</v>
      </c>
      <c r="K14" s="8">
        <f t="shared" si="0"/>
        <v>0</v>
      </c>
    </row>
    <row r="15" spans="3:11" ht="13.2" customHeight="1" x14ac:dyDescent="0.3">
      <c r="C15" s="6" t="s">
        <v>65</v>
      </c>
      <c r="D15" s="28" t="s">
        <v>12</v>
      </c>
      <c r="E15" s="29"/>
      <c r="F15" s="19" t="s">
        <v>88</v>
      </c>
      <c r="G15" s="3">
        <v>0</v>
      </c>
      <c r="H15" s="2">
        <v>1</v>
      </c>
      <c r="I15" s="7" t="s">
        <v>19</v>
      </c>
      <c r="J15" s="9">
        <f>G15*H15*$F$67</f>
        <v>0</v>
      </c>
      <c r="K15" s="8">
        <f t="shared" si="0"/>
        <v>0</v>
      </c>
    </row>
    <row r="16" spans="3:11" ht="13.2" customHeight="1" thickBot="1" x14ac:dyDescent="0.35">
      <c r="C16" s="42" t="s">
        <v>2</v>
      </c>
      <c r="D16" s="43"/>
      <c r="E16" s="43"/>
      <c r="F16" s="43"/>
      <c r="G16" s="43"/>
      <c r="H16" s="43"/>
      <c r="I16" s="43"/>
      <c r="J16" s="44"/>
      <c r="K16" s="12">
        <f>SUM(K9:K15)</f>
        <v>0</v>
      </c>
    </row>
    <row r="17" spans="3:11" ht="9" customHeight="1" thickBot="1" x14ac:dyDescent="0.35"/>
    <row r="18" spans="3:11" x14ac:dyDescent="0.3">
      <c r="C18" s="30" t="s">
        <v>42</v>
      </c>
      <c r="D18" s="31"/>
      <c r="E18" s="31"/>
      <c r="F18" s="31"/>
      <c r="G18" s="31"/>
      <c r="H18" s="31"/>
      <c r="I18" s="31"/>
      <c r="J18" s="31"/>
      <c r="K18" s="32"/>
    </row>
    <row r="19" spans="3:11" x14ac:dyDescent="0.3">
      <c r="C19" s="33" t="s">
        <v>94</v>
      </c>
      <c r="D19" s="34"/>
      <c r="E19" s="34"/>
      <c r="F19" s="34"/>
      <c r="G19" s="34"/>
      <c r="H19" s="34"/>
      <c r="I19" s="34"/>
      <c r="J19" s="34"/>
      <c r="K19" s="35"/>
    </row>
    <row r="20" spans="3:11" ht="19.8" customHeight="1" x14ac:dyDescent="0.3">
      <c r="C20" s="38" t="s">
        <v>1</v>
      </c>
      <c r="D20" s="24" t="s">
        <v>0</v>
      </c>
      <c r="E20" s="25"/>
      <c r="F20" s="36" t="s">
        <v>87</v>
      </c>
      <c r="G20" s="4" t="s">
        <v>15</v>
      </c>
      <c r="H20" s="11" t="s">
        <v>57</v>
      </c>
      <c r="I20" s="11" t="s">
        <v>40</v>
      </c>
      <c r="J20" s="4" t="s">
        <v>32</v>
      </c>
      <c r="K20" s="5" t="s">
        <v>17</v>
      </c>
    </row>
    <row r="21" spans="3:11" ht="13.2" customHeight="1" x14ac:dyDescent="0.3">
      <c r="C21" s="39"/>
      <c r="D21" s="26"/>
      <c r="E21" s="27"/>
      <c r="F21" s="37"/>
      <c r="G21" s="4" t="s">
        <v>3</v>
      </c>
      <c r="H21" s="4" t="s">
        <v>4</v>
      </c>
      <c r="I21" s="4" t="s">
        <v>11</v>
      </c>
      <c r="J21" s="4" t="s">
        <v>90</v>
      </c>
      <c r="K21" s="10" t="s">
        <v>89</v>
      </c>
    </row>
    <row r="22" spans="3:11" ht="13.2" customHeight="1" x14ac:dyDescent="0.3">
      <c r="C22" s="6" t="s">
        <v>66</v>
      </c>
      <c r="D22" s="28" t="s">
        <v>22</v>
      </c>
      <c r="E22" s="29"/>
      <c r="F22" s="19" t="s">
        <v>88</v>
      </c>
      <c r="G22" s="3">
        <v>0</v>
      </c>
      <c r="H22" s="2">
        <v>1</v>
      </c>
      <c r="I22" s="7" t="s">
        <v>11</v>
      </c>
      <c r="J22" s="9">
        <f>G22*H22</f>
        <v>0</v>
      </c>
      <c r="K22" s="8">
        <f>J22/12</f>
        <v>0</v>
      </c>
    </row>
    <row r="23" spans="3:11" ht="13.2" customHeight="1" x14ac:dyDescent="0.3">
      <c r="C23" s="6" t="s">
        <v>67</v>
      </c>
      <c r="D23" s="28" t="s">
        <v>27</v>
      </c>
      <c r="E23" s="29"/>
      <c r="F23" s="19" t="s">
        <v>88</v>
      </c>
      <c r="G23" s="3">
        <v>0</v>
      </c>
      <c r="H23" s="2">
        <v>3</v>
      </c>
      <c r="I23" s="7" t="s">
        <v>11</v>
      </c>
      <c r="J23" s="9">
        <f t="shared" ref="J23:J27" si="2">G23*H23</f>
        <v>0</v>
      </c>
      <c r="K23" s="8">
        <f t="shared" ref="K23:K27" si="3">J23/12</f>
        <v>0</v>
      </c>
    </row>
    <row r="24" spans="3:11" ht="13.2" customHeight="1" x14ac:dyDescent="0.3">
      <c r="C24" s="6" t="s">
        <v>68</v>
      </c>
      <c r="D24" s="28" t="s">
        <v>24</v>
      </c>
      <c r="E24" s="29"/>
      <c r="F24" s="19" t="s">
        <v>88</v>
      </c>
      <c r="G24" s="3">
        <v>0</v>
      </c>
      <c r="H24" s="2">
        <v>2</v>
      </c>
      <c r="I24" s="7" t="s">
        <v>11</v>
      </c>
      <c r="J24" s="9">
        <f t="shared" si="2"/>
        <v>0</v>
      </c>
      <c r="K24" s="8">
        <f t="shared" si="3"/>
        <v>0</v>
      </c>
    </row>
    <row r="25" spans="3:11" ht="13.2" customHeight="1" x14ac:dyDescent="0.3">
      <c r="C25" s="6" t="s">
        <v>69</v>
      </c>
      <c r="D25" s="28" t="s">
        <v>25</v>
      </c>
      <c r="E25" s="29"/>
      <c r="F25" s="19" t="s">
        <v>88</v>
      </c>
      <c r="G25" s="3">
        <v>0</v>
      </c>
      <c r="H25" s="2">
        <v>1</v>
      </c>
      <c r="I25" s="7" t="s">
        <v>11</v>
      </c>
      <c r="J25" s="9">
        <f t="shared" si="2"/>
        <v>0</v>
      </c>
      <c r="K25" s="8">
        <f t="shared" si="3"/>
        <v>0</v>
      </c>
    </row>
    <row r="26" spans="3:11" ht="13.2" customHeight="1" x14ac:dyDescent="0.3">
      <c r="C26" s="6" t="s">
        <v>70</v>
      </c>
      <c r="D26" s="28" t="s">
        <v>23</v>
      </c>
      <c r="E26" s="29"/>
      <c r="F26" s="19" t="s">
        <v>88</v>
      </c>
      <c r="G26" s="3">
        <v>0</v>
      </c>
      <c r="H26" s="2">
        <v>3</v>
      </c>
      <c r="I26" s="7" t="s">
        <v>11</v>
      </c>
      <c r="J26" s="9">
        <f t="shared" si="2"/>
        <v>0</v>
      </c>
      <c r="K26" s="8">
        <f t="shared" si="3"/>
        <v>0</v>
      </c>
    </row>
    <row r="27" spans="3:11" ht="13.2" customHeight="1" x14ac:dyDescent="0.3">
      <c r="C27" s="6" t="s">
        <v>71</v>
      </c>
      <c r="D27" s="28" t="s">
        <v>30</v>
      </c>
      <c r="E27" s="29"/>
      <c r="F27" s="19" t="s">
        <v>88</v>
      </c>
      <c r="G27" s="3">
        <v>0</v>
      </c>
      <c r="H27" s="2">
        <v>1</v>
      </c>
      <c r="I27" s="7" t="s">
        <v>11</v>
      </c>
      <c r="J27" s="9">
        <f t="shared" si="2"/>
        <v>0</v>
      </c>
      <c r="K27" s="8">
        <f t="shared" si="3"/>
        <v>0</v>
      </c>
    </row>
    <row r="28" spans="3:11" ht="13.2" customHeight="1" thickBot="1" x14ac:dyDescent="0.35">
      <c r="C28" s="42" t="s">
        <v>2</v>
      </c>
      <c r="D28" s="43"/>
      <c r="E28" s="43"/>
      <c r="F28" s="43"/>
      <c r="G28" s="43"/>
      <c r="H28" s="43"/>
      <c r="I28" s="43"/>
      <c r="J28" s="44"/>
      <c r="K28" s="12">
        <f>SUM(K22:K27)</f>
        <v>0</v>
      </c>
    </row>
    <row r="29" spans="3:11" ht="9" customHeight="1" thickBot="1" x14ac:dyDescent="0.35"/>
    <row r="30" spans="3:11" x14ac:dyDescent="0.3">
      <c r="C30" s="30" t="s">
        <v>43</v>
      </c>
      <c r="D30" s="31"/>
      <c r="E30" s="31"/>
      <c r="F30" s="31"/>
      <c r="G30" s="31"/>
      <c r="H30" s="31"/>
      <c r="I30" s="31"/>
      <c r="J30" s="31"/>
      <c r="K30" s="32"/>
    </row>
    <row r="31" spans="3:11" x14ac:dyDescent="0.3">
      <c r="C31" s="47" t="s">
        <v>95</v>
      </c>
      <c r="D31" s="48"/>
      <c r="E31" s="48"/>
      <c r="F31" s="48"/>
      <c r="G31" s="48"/>
      <c r="H31" s="48"/>
      <c r="I31" s="48"/>
      <c r="J31" s="48"/>
      <c r="K31" s="49"/>
    </row>
    <row r="32" spans="3:11" ht="19.8" customHeight="1" x14ac:dyDescent="0.3">
      <c r="C32" s="38" t="s">
        <v>1</v>
      </c>
      <c r="D32" s="24" t="s">
        <v>0</v>
      </c>
      <c r="E32" s="25"/>
      <c r="F32" s="36" t="s">
        <v>87</v>
      </c>
      <c r="G32" s="4" t="s">
        <v>15</v>
      </c>
      <c r="H32" s="11" t="s">
        <v>57</v>
      </c>
      <c r="I32" s="11" t="s">
        <v>40</v>
      </c>
      <c r="J32" s="4" t="s">
        <v>32</v>
      </c>
      <c r="K32" s="5" t="s">
        <v>17</v>
      </c>
    </row>
    <row r="33" spans="3:11" ht="13.2" customHeight="1" x14ac:dyDescent="0.3">
      <c r="C33" s="39"/>
      <c r="D33" s="26"/>
      <c r="E33" s="27"/>
      <c r="F33" s="37"/>
      <c r="G33" s="4" t="s">
        <v>3</v>
      </c>
      <c r="H33" s="4" t="s">
        <v>4</v>
      </c>
      <c r="I33" s="4" t="s">
        <v>5</v>
      </c>
      <c r="J33" s="4" t="s">
        <v>33</v>
      </c>
      <c r="K33" s="10" t="s">
        <v>34</v>
      </c>
    </row>
    <row r="34" spans="3:11" ht="13.2" customHeight="1" x14ac:dyDescent="0.3">
      <c r="C34" s="6" t="s">
        <v>72</v>
      </c>
      <c r="D34" s="28" t="s">
        <v>26</v>
      </c>
      <c r="E34" s="29"/>
      <c r="F34" s="19" t="s">
        <v>88</v>
      </c>
      <c r="G34" s="3">
        <v>0</v>
      </c>
      <c r="H34" s="2">
        <v>3</v>
      </c>
      <c r="I34" s="7" t="s">
        <v>19</v>
      </c>
      <c r="J34" s="9">
        <f>G34*H34*$F$67</f>
        <v>0</v>
      </c>
      <c r="K34" s="8">
        <f>J34/12</f>
        <v>0</v>
      </c>
    </row>
    <row r="35" spans="3:11" ht="13.2" customHeight="1" x14ac:dyDescent="0.3">
      <c r="C35" s="6" t="s">
        <v>73</v>
      </c>
      <c r="D35" s="28" t="s">
        <v>31</v>
      </c>
      <c r="E35" s="29"/>
      <c r="F35" s="19" t="s">
        <v>88</v>
      </c>
      <c r="G35" s="3">
        <v>0</v>
      </c>
      <c r="H35" s="2">
        <v>3</v>
      </c>
      <c r="I35" s="7" t="s">
        <v>20</v>
      </c>
      <c r="J35" s="9">
        <f>G35*H35*$F$68</f>
        <v>0</v>
      </c>
      <c r="K35" s="8">
        <f>J35/12</f>
        <v>0</v>
      </c>
    </row>
    <row r="36" spans="3:11" ht="13.2" customHeight="1" x14ac:dyDescent="0.3">
      <c r="C36" s="6" t="s">
        <v>74</v>
      </c>
      <c r="D36" s="28" t="s">
        <v>29</v>
      </c>
      <c r="E36" s="29"/>
      <c r="F36" s="19" t="s">
        <v>88</v>
      </c>
      <c r="G36" s="3">
        <v>0</v>
      </c>
      <c r="H36" s="2">
        <v>1</v>
      </c>
      <c r="I36" s="7" t="s">
        <v>20</v>
      </c>
      <c r="J36" s="9">
        <f>G36*H36*$F$68</f>
        <v>0</v>
      </c>
      <c r="K36" s="8">
        <f>J36/12</f>
        <v>0</v>
      </c>
    </row>
    <row r="37" spans="3:11" ht="13.2" customHeight="1" thickBot="1" x14ac:dyDescent="0.35">
      <c r="C37" s="42" t="s">
        <v>2</v>
      </c>
      <c r="D37" s="43"/>
      <c r="E37" s="43"/>
      <c r="F37" s="43"/>
      <c r="G37" s="43"/>
      <c r="H37" s="43"/>
      <c r="I37" s="43"/>
      <c r="J37" s="44"/>
      <c r="K37" s="12">
        <f>SUM(K34:K36)</f>
        <v>0</v>
      </c>
    </row>
    <row r="38" spans="3:11" ht="13.2" customHeight="1" x14ac:dyDescent="0.3"/>
    <row r="42" spans="3:11" ht="14.4" customHeight="1" x14ac:dyDescent="0.3">
      <c r="C42" s="22"/>
      <c r="D42" s="23"/>
      <c r="E42" s="45" t="s">
        <v>49</v>
      </c>
      <c r="F42" s="46"/>
      <c r="G42" s="46"/>
      <c r="H42" s="46"/>
      <c r="I42" s="46"/>
      <c r="J42" s="46"/>
      <c r="K42" s="46"/>
    </row>
    <row r="43" spans="3:11" ht="15" thickBot="1" x14ac:dyDescent="0.35"/>
    <row r="44" spans="3:11" x14ac:dyDescent="0.3">
      <c r="C44" s="30" t="s">
        <v>44</v>
      </c>
      <c r="D44" s="31"/>
      <c r="E44" s="31"/>
      <c r="F44" s="31"/>
      <c r="G44" s="31"/>
      <c r="H44" s="31"/>
      <c r="I44" s="31"/>
      <c r="J44" s="31"/>
      <c r="K44" s="32"/>
    </row>
    <row r="45" spans="3:11" x14ac:dyDescent="0.3">
      <c r="C45" s="47" t="s">
        <v>76</v>
      </c>
      <c r="D45" s="48"/>
      <c r="E45" s="48"/>
      <c r="F45" s="48"/>
      <c r="G45" s="48"/>
      <c r="H45" s="48"/>
      <c r="I45" s="48"/>
      <c r="J45" s="48"/>
      <c r="K45" s="49"/>
    </row>
    <row r="46" spans="3:11" ht="25.95" customHeight="1" x14ac:dyDescent="0.3">
      <c r="C46" s="38" t="s">
        <v>1</v>
      </c>
      <c r="D46" s="40" t="s">
        <v>0</v>
      </c>
      <c r="E46" s="36" t="s">
        <v>87</v>
      </c>
      <c r="F46" s="4" t="s">
        <v>15</v>
      </c>
      <c r="G46" s="11" t="s">
        <v>46</v>
      </c>
      <c r="H46" s="11" t="s">
        <v>58</v>
      </c>
      <c r="I46" s="11" t="s">
        <v>16</v>
      </c>
      <c r="J46" s="4" t="s">
        <v>32</v>
      </c>
      <c r="K46" s="5" t="s">
        <v>17</v>
      </c>
    </row>
    <row r="47" spans="3:11" x14ac:dyDescent="0.3">
      <c r="C47" s="39"/>
      <c r="D47" s="41"/>
      <c r="E47" s="37"/>
      <c r="F47" s="4" t="s">
        <v>3</v>
      </c>
      <c r="G47" s="4" t="s">
        <v>4</v>
      </c>
      <c r="H47" s="4" t="s">
        <v>5</v>
      </c>
      <c r="I47" s="4" t="s">
        <v>6</v>
      </c>
      <c r="J47" s="4" t="s">
        <v>47</v>
      </c>
      <c r="K47" s="10" t="s">
        <v>48</v>
      </c>
    </row>
    <row r="48" spans="3:11" ht="24" customHeight="1" x14ac:dyDescent="0.3">
      <c r="C48" s="6" t="s">
        <v>77</v>
      </c>
      <c r="D48" s="17" t="s">
        <v>37</v>
      </c>
      <c r="E48" s="19" t="s">
        <v>91</v>
      </c>
      <c r="F48" s="3">
        <v>0</v>
      </c>
      <c r="G48" s="50">
        <v>5</v>
      </c>
      <c r="H48" s="18">
        <v>1</v>
      </c>
      <c r="I48" s="18" t="s">
        <v>20</v>
      </c>
      <c r="J48" s="9">
        <f>F48*G48*H48*$F$68</f>
        <v>0</v>
      </c>
      <c r="K48" s="8">
        <f>J48/12</f>
        <v>0</v>
      </c>
    </row>
    <row r="49" spans="3:11" x14ac:dyDescent="0.3">
      <c r="C49" s="6" t="s">
        <v>78</v>
      </c>
      <c r="D49" s="1" t="s">
        <v>7</v>
      </c>
      <c r="E49" s="19" t="s">
        <v>92</v>
      </c>
      <c r="F49" s="3">
        <v>0</v>
      </c>
      <c r="G49" s="51"/>
      <c r="H49" s="2">
        <v>2</v>
      </c>
      <c r="I49" s="7" t="s">
        <v>20</v>
      </c>
      <c r="J49" s="9">
        <f>F49*G48*H49*$F$68</f>
        <v>0</v>
      </c>
      <c r="K49" s="8">
        <f>J49/12</f>
        <v>0</v>
      </c>
    </row>
    <row r="50" spans="3:11" ht="39" customHeight="1" x14ac:dyDescent="0.3">
      <c r="C50" s="6" t="s">
        <v>79</v>
      </c>
      <c r="D50" s="1" t="s">
        <v>8</v>
      </c>
      <c r="E50" s="19" t="s">
        <v>92</v>
      </c>
      <c r="F50" s="3">
        <v>0</v>
      </c>
      <c r="G50" s="51"/>
      <c r="H50" s="2">
        <v>1</v>
      </c>
      <c r="I50" s="7" t="s">
        <v>20</v>
      </c>
      <c r="J50" s="9">
        <f>F50*G48*H50*$F$68</f>
        <v>0</v>
      </c>
      <c r="K50" s="8">
        <f>J50/12</f>
        <v>0</v>
      </c>
    </row>
    <row r="51" spans="3:11" x14ac:dyDescent="0.3">
      <c r="C51" s="6" t="s">
        <v>80</v>
      </c>
      <c r="D51" s="1" t="s">
        <v>9</v>
      </c>
      <c r="E51" s="19" t="s">
        <v>92</v>
      </c>
      <c r="F51" s="3">
        <v>0</v>
      </c>
      <c r="G51" s="51"/>
      <c r="H51" s="2">
        <v>2</v>
      </c>
      <c r="I51" s="7" t="s">
        <v>20</v>
      </c>
      <c r="J51" s="9">
        <f>F51*G48*H51*$F$68</f>
        <v>0</v>
      </c>
      <c r="K51" s="8">
        <f>J51/12</f>
        <v>0</v>
      </c>
    </row>
    <row r="52" spans="3:11" x14ac:dyDescent="0.3">
      <c r="C52" s="6" t="s">
        <v>81</v>
      </c>
      <c r="D52" s="1" t="s">
        <v>45</v>
      </c>
      <c r="E52" s="19" t="s">
        <v>92</v>
      </c>
      <c r="F52" s="3">
        <v>0</v>
      </c>
      <c r="G52" s="52"/>
      <c r="H52" s="2">
        <v>1</v>
      </c>
      <c r="I52" s="7" t="s">
        <v>28</v>
      </c>
      <c r="J52" s="9">
        <f>F52*G48*H52*$F$69</f>
        <v>0</v>
      </c>
      <c r="K52" s="8">
        <f>J52/12</f>
        <v>0</v>
      </c>
    </row>
    <row r="53" spans="3:11" ht="15" thickBot="1" x14ac:dyDescent="0.35">
      <c r="C53" s="42" t="s">
        <v>2</v>
      </c>
      <c r="D53" s="43"/>
      <c r="E53" s="43"/>
      <c r="F53" s="43"/>
      <c r="G53" s="43"/>
      <c r="H53" s="43"/>
      <c r="I53" s="43"/>
      <c r="J53" s="44"/>
      <c r="K53" s="12">
        <f>SUM(K48:K52)</f>
        <v>0</v>
      </c>
    </row>
    <row r="54" spans="3:11" ht="15" thickBot="1" x14ac:dyDescent="0.35"/>
    <row r="55" spans="3:11" x14ac:dyDescent="0.3">
      <c r="C55" s="30" t="s">
        <v>75</v>
      </c>
      <c r="D55" s="31"/>
      <c r="E55" s="31"/>
      <c r="F55" s="31"/>
      <c r="G55" s="31"/>
      <c r="H55" s="31"/>
      <c r="I55" s="31"/>
      <c r="J55" s="31"/>
      <c r="K55" s="32"/>
    </row>
    <row r="56" spans="3:11" x14ac:dyDescent="0.3">
      <c r="C56" s="33" t="s">
        <v>82</v>
      </c>
      <c r="D56" s="34"/>
      <c r="E56" s="34"/>
      <c r="F56" s="34"/>
      <c r="G56" s="34"/>
      <c r="H56" s="34"/>
      <c r="I56" s="34"/>
      <c r="J56" s="34"/>
      <c r="K56" s="35"/>
    </row>
    <row r="57" spans="3:11" ht="25.95" customHeight="1" x14ac:dyDescent="0.3">
      <c r="C57" s="38" t="s">
        <v>1</v>
      </c>
      <c r="D57" s="40" t="s">
        <v>0</v>
      </c>
      <c r="E57" s="36" t="s">
        <v>87</v>
      </c>
      <c r="F57" s="4" t="s">
        <v>15</v>
      </c>
      <c r="G57" s="11" t="s">
        <v>46</v>
      </c>
      <c r="H57" s="11" t="s">
        <v>58</v>
      </c>
      <c r="I57" s="11" t="s">
        <v>16</v>
      </c>
      <c r="J57" s="4" t="s">
        <v>32</v>
      </c>
      <c r="K57" s="5" t="s">
        <v>17</v>
      </c>
    </row>
    <row r="58" spans="3:11" x14ac:dyDescent="0.3">
      <c r="C58" s="39"/>
      <c r="D58" s="41"/>
      <c r="E58" s="37"/>
      <c r="F58" s="4" t="s">
        <v>3</v>
      </c>
      <c r="G58" s="4" t="s">
        <v>4</v>
      </c>
      <c r="H58" s="4" t="s">
        <v>5</v>
      </c>
      <c r="I58" s="4" t="s">
        <v>6</v>
      </c>
      <c r="J58" s="4" t="s">
        <v>47</v>
      </c>
      <c r="K58" s="10" t="s">
        <v>48</v>
      </c>
    </row>
    <row r="59" spans="3:11" ht="13.2" customHeight="1" x14ac:dyDescent="0.3">
      <c r="C59" s="6" t="s">
        <v>83</v>
      </c>
      <c r="D59" s="1" t="s">
        <v>7</v>
      </c>
      <c r="E59" s="19" t="s">
        <v>92</v>
      </c>
      <c r="F59" s="3">
        <v>0</v>
      </c>
      <c r="G59" s="50">
        <v>1</v>
      </c>
      <c r="H59" s="2">
        <v>2</v>
      </c>
      <c r="I59" s="7" t="s">
        <v>20</v>
      </c>
      <c r="J59" s="9">
        <f>F59*G59*H59*$F$68</f>
        <v>0</v>
      </c>
      <c r="K59" s="8">
        <f>J59/12</f>
        <v>0</v>
      </c>
    </row>
    <row r="60" spans="3:11" ht="13.2" customHeight="1" x14ac:dyDescent="0.3">
      <c r="C60" s="6" t="s">
        <v>84</v>
      </c>
      <c r="D60" s="1" t="s">
        <v>9</v>
      </c>
      <c r="E60" s="19" t="s">
        <v>92</v>
      </c>
      <c r="F60" s="3">
        <v>0</v>
      </c>
      <c r="G60" s="51"/>
      <c r="H60" s="2">
        <v>2</v>
      </c>
      <c r="I60" s="7" t="s">
        <v>20</v>
      </c>
      <c r="J60" s="9">
        <f>F60*G59*H60*$F$68</f>
        <v>0</v>
      </c>
      <c r="K60" s="8">
        <f>J60/12</f>
        <v>0</v>
      </c>
    </row>
    <row r="61" spans="3:11" ht="13.2" customHeight="1" x14ac:dyDescent="0.3">
      <c r="C61" s="6" t="s">
        <v>85</v>
      </c>
      <c r="D61" s="1" t="s">
        <v>10</v>
      </c>
      <c r="E61" s="19" t="s">
        <v>91</v>
      </c>
      <c r="F61" s="3">
        <v>0</v>
      </c>
      <c r="G61" s="51"/>
      <c r="H61" s="2">
        <v>1</v>
      </c>
      <c r="I61" s="7" t="s">
        <v>20</v>
      </c>
      <c r="J61" s="9">
        <f>F61*G59*H61*$F$68</f>
        <v>0</v>
      </c>
      <c r="K61" s="8">
        <f>J61/12</f>
        <v>0</v>
      </c>
    </row>
    <row r="62" spans="3:11" ht="13.2" customHeight="1" x14ac:dyDescent="0.3">
      <c r="C62" s="6" t="s">
        <v>86</v>
      </c>
      <c r="D62" s="1" t="s">
        <v>45</v>
      </c>
      <c r="E62" s="19" t="s">
        <v>92</v>
      </c>
      <c r="F62" s="3">
        <v>0</v>
      </c>
      <c r="G62" s="52"/>
      <c r="H62" s="2">
        <v>1</v>
      </c>
      <c r="I62" s="7" t="s">
        <v>28</v>
      </c>
      <c r="J62" s="9">
        <f>F62*G59*H62*$F$69</f>
        <v>0</v>
      </c>
      <c r="K62" s="8">
        <f>J62/12</f>
        <v>0</v>
      </c>
    </row>
    <row r="63" spans="3:11" ht="13.2" customHeight="1" thickBot="1" x14ac:dyDescent="0.35">
      <c r="C63" s="42" t="s">
        <v>2</v>
      </c>
      <c r="D63" s="43"/>
      <c r="E63" s="43"/>
      <c r="F63" s="43"/>
      <c r="G63" s="43"/>
      <c r="H63" s="43"/>
      <c r="I63" s="43"/>
      <c r="J63" s="44"/>
      <c r="K63" s="12">
        <f>SUM(K59:K62)</f>
        <v>0</v>
      </c>
    </row>
    <row r="65" spans="3:6" ht="13.2" customHeight="1" x14ac:dyDescent="0.3">
      <c r="C65" s="20" t="s">
        <v>50</v>
      </c>
      <c r="D65" s="21" t="s">
        <v>55</v>
      </c>
      <c r="E65" s="14" t="s">
        <v>51</v>
      </c>
      <c r="F65" s="13">
        <v>12</v>
      </c>
    </row>
    <row r="66" spans="3:6" ht="13.2" customHeight="1" x14ac:dyDescent="0.3">
      <c r="C66" s="20"/>
      <c r="D66" s="21"/>
      <c r="E66" s="14" t="s">
        <v>52</v>
      </c>
      <c r="F66" s="13">
        <v>6</v>
      </c>
    </row>
    <row r="67" spans="3:6" ht="13.2" customHeight="1" x14ac:dyDescent="0.3">
      <c r="C67" s="20"/>
      <c r="D67" s="21"/>
      <c r="E67" s="14" t="s">
        <v>53</v>
      </c>
      <c r="F67" s="16">
        <v>4</v>
      </c>
    </row>
    <row r="68" spans="3:6" ht="13.2" customHeight="1" x14ac:dyDescent="0.3">
      <c r="C68" s="20"/>
      <c r="D68" s="21"/>
      <c r="E68" s="14" t="s">
        <v>56</v>
      </c>
      <c r="F68" s="16">
        <v>2</v>
      </c>
    </row>
    <row r="69" spans="3:6" ht="13.2" customHeight="1" x14ac:dyDescent="0.3">
      <c r="C69" s="20"/>
      <c r="D69" s="21"/>
      <c r="E69" s="15" t="s">
        <v>54</v>
      </c>
      <c r="F69" s="16">
        <v>1</v>
      </c>
    </row>
  </sheetData>
  <sortState ref="D5:G12">
    <sortCondition ref="D5"/>
  </sortState>
  <mergeCells count="54">
    <mergeCell ref="G59:G62"/>
    <mergeCell ref="C63:J63"/>
    <mergeCell ref="F7:F8"/>
    <mergeCell ref="E3:K3"/>
    <mergeCell ref="C5:K5"/>
    <mergeCell ref="C6:K6"/>
    <mergeCell ref="C16:J16"/>
    <mergeCell ref="D12:E12"/>
    <mergeCell ref="D13:E13"/>
    <mergeCell ref="D14:E14"/>
    <mergeCell ref="D15:E15"/>
    <mergeCell ref="C7:C8"/>
    <mergeCell ref="C57:C58"/>
    <mergeCell ref="D57:D58"/>
    <mergeCell ref="D34:E34"/>
    <mergeCell ref="D35:E35"/>
    <mergeCell ref="D36:E36"/>
    <mergeCell ref="C37:J37"/>
    <mergeCell ref="C45:K45"/>
    <mergeCell ref="C44:K44"/>
    <mergeCell ref="E42:K42"/>
    <mergeCell ref="C53:J53"/>
    <mergeCell ref="G48:G52"/>
    <mergeCell ref="E46:E47"/>
    <mergeCell ref="C55:K55"/>
    <mergeCell ref="C56:K56"/>
    <mergeCell ref="E57:E58"/>
    <mergeCell ref="D23:E23"/>
    <mergeCell ref="D24:E24"/>
    <mergeCell ref="D27:E27"/>
    <mergeCell ref="C46:C47"/>
    <mergeCell ref="D46:D47"/>
    <mergeCell ref="C28:J28"/>
    <mergeCell ref="C32:C33"/>
    <mergeCell ref="D32:E33"/>
    <mergeCell ref="F32:F33"/>
    <mergeCell ref="C30:K30"/>
    <mergeCell ref="C31:K31"/>
    <mergeCell ref="C65:C69"/>
    <mergeCell ref="D65:D69"/>
    <mergeCell ref="C3:D3"/>
    <mergeCell ref="C42:D42"/>
    <mergeCell ref="D7:E8"/>
    <mergeCell ref="D9:E9"/>
    <mergeCell ref="D10:E10"/>
    <mergeCell ref="D11:E11"/>
    <mergeCell ref="D25:E25"/>
    <mergeCell ref="D26:E26"/>
    <mergeCell ref="C18:K18"/>
    <mergeCell ref="C19:K19"/>
    <mergeCell ref="F20:F21"/>
    <mergeCell ref="C20:C21"/>
    <mergeCell ref="D20:E21"/>
    <mergeCell ref="D22:E22"/>
  </mergeCells>
  <pageMargins left="0.7" right="0.7" top="0.75" bottom="0.75" header="0.3" footer="0.3"/>
  <pageSetup paperSize="9" scale="93" fitToHeight="0" orientation="landscape" r:id="rId1"/>
  <rowBreaks count="1" manualBreakCount="1">
    <brk id="38" min="1" max="11" man="1"/>
  </rowBreaks>
  <ignoredErrors>
    <ignoredError sqref="J11:J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</vt:lpstr>
      <vt:lpstr>BASE!Area_de_impressao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Souza</dc:creator>
  <cp:lastModifiedBy>Talita Farah Travasso</cp:lastModifiedBy>
  <cp:lastPrinted>2024-09-11T17:29:16Z</cp:lastPrinted>
  <dcterms:created xsi:type="dcterms:W3CDTF">2013-03-19T12:47:49Z</dcterms:created>
  <dcterms:modified xsi:type="dcterms:W3CDTF">2024-11-05T13:50:39Z</dcterms:modified>
</cp:coreProperties>
</file>