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T:\CPL\2. LICITAÇÕES\1. PREGÃO\2026\PE 08-2026 - SEGURANÇA E MEDICINA DO TRABALHO - GQSMS\"/>
    </mc:Choice>
  </mc:AlternateContent>
  <bookViews>
    <workbookView xWindow="0" yWindow="0" windowWidth="24000" windowHeight="9045" tabRatio="870"/>
  </bookViews>
  <sheets>
    <sheet name="ANEXO IIB - SERVIÇOS - CASST" sheetId="21" r:id="rId1"/>
    <sheet name="ANEXO IIB - SERVIÇOS - PRIM (2" sheetId="26" state="hidden" r:id="rId2"/>
    <sheet name="ANEXO IIB - SERVIÇOS - NOVA" sheetId="23" state="hidden" r:id="rId3"/>
    <sheet name="ANEXO IIB - SERVIÇOS  KB ANTIGA" sheetId="24" state="hidden" r:id="rId4"/>
  </sheets>
  <externalReferences>
    <externalReference r:id="rId5"/>
  </externalReferences>
  <definedNames>
    <definedName name="_xlnm.Print_Area" localSheetId="0">'ANEXO IIB - SERVIÇOS - CASST'!$A$1:$J$43</definedName>
    <definedName name="_xlnm.Print_Area" localSheetId="3">'ANEXO IIB - SERVIÇOS  KB ANTIGA'!$A$1:$I$45</definedName>
    <definedName name="_xlnm.Print_Area" localSheetId="2">'ANEXO IIB - SERVIÇOS - NOVA'!$A$1:$J$43</definedName>
    <definedName name="_xlnm.Print_Area" localSheetId="1">'ANEXO IIB - SERVIÇOS - PRIM (2'!$A$1:$J$43</definedName>
    <definedName name="MmExcelLinker_4E7BD31E_65F0_440C_A162_0361D739B0FD" localSheetId="0">ANEXO IVA MAT DE [1]APLICAÇÃO!$A$4:$B$4</definedName>
    <definedName name="MmExcelLinker_4E7BD31E_65F0_440C_A162_0361D739B0FD" localSheetId="3">ANEXO IVA MAT DE [1]APLICAÇÃO!$A$4:$B$4</definedName>
    <definedName name="MmExcelLinker_4E7BD31E_65F0_440C_A162_0361D739B0FD" localSheetId="2">ANEXO IVA MAT DE [1]APLICAÇÃO!$A$4:$B$4</definedName>
    <definedName name="MmExcelLinker_4E7BD31E_65F0_440C_A162_0361D739B0FD" localSheetId="1">ANEXO IVA MAT DE [1]APLICAÇÃO!$A$4:$B$4</definedName>
    <definedName name="MmExcelLinker_4E7BD31E_65F0_440C_A162_0361D739B0FD">ANEXO IVA MAT DE [1]APLICAÇÃO!$A$4:$B$4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6" l="1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42" i="26" s="1"/>
  <c r="F41" i="24" l="1"/>
  <c r="F40" i="24"/>
  <c r="F34" i="24" s="1"/>
  <c r="F39" i="24"/>
  <c r="F32" i="24" s="1"/>
  <c r="F38" i="24"/>
  <c r="F35" i="24" s="1"/>
  <c r="F37" i="24"/>
  <c r="F36" i="24"/>
  <c r="F31" i="24"/>
  <c r="F30" i="24"/>
  <c r="F29" i="24"/>
  <c r="F28" i="24"/>
  <c r="F27" i="24"/>
  <c r="F24" i="24"/>
  <c r="F23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26" i="24" l="1"/>
  <c r="F33" i="24"/>
  <c r="G37" i="23" l="1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42" i="23" l="1"/>
  <c r="G42" i="21" l="1"/>
</calcChain>
</file>

<file path=xl/comments1.xml><?xml version="1.0" encoding="utf-8"?>
<comments xmlns="http://schemas.openxmlformats.org/spreadsheetml/2006/main">
  <authors>
    <author>Francy Williams Esquerdo Viana</author>
  </authors>
  <commentList>
    <comment ref="E14" authorId="0" shapeId="0">
      <text>
        <r>
          <rPr>
            <b/>
            <sz val="9"/>
            <color indexed="81"/>
            <rFont val="Segoe UI"/>
            <family val="2"/>
          </rPr>
          <t>Francy Williams Esquerdo Viana:</t>
        </r>
        <r>
          <rPr>
            <sz val="9"/>
            <color indexed="81"/>
            <rFont val="Segoe UI"/>
            <family val="2"/>
          </rPr>
          <t xml:space="preserve">
Média de 256 ASOs dos últimos 3 anos</t>
        </r>
      </text>
    </comment>
  </commentList>
</comments>
</file>

<file path=xl/comments2.xml><?xml version="1.0" encoding="utf-8"?>
<comments xmlns="http://schemas.openxmlformats.org/spreadsheetml/2006/main">
  <authors>
    <author>Francy Williams Esquerdo Viana</author>
  </authors>
  <commentList>
    <comment ref="E14" authorId="0" shapeId="0">
      <text>
        <r>
          <rPr>
            <b/>
            <sz val="9"/>
            <color indexed="81"/>
            <rFont val="Segoe UI"/>
            <family val="2"/>
          </rPr>
          <t>Francy Williams Esquerdo Viana:</t>
        </r>
        <r>
          <rPr>
            <sz val="9"/>
            <color indexed="81"/>
            <rFont val="Segoe UI"/>
            <family val="2"/>
          </rPr>
          <t xml:space="preserve">
Média de 256 ASOs dos últimos 3 anos</t>
        </r>
      </text>
    </comment>
  </commentList>
</comments>
</file>

<file path=xl/comments3.xml><?xml version="1.0" encoding="utf-8"?>
<comments xmlns="http://schemas.openxmlformats.org/spreadsheetml/2006/main">
  <authors>
    <author>Francy Williams Esquerdo Viana</author>
  </authors>
  <commentList>
    <comment ref="E14" authorId="0" shapeId="0">
      <text>
        <r>
          <rPr>
            <b/>
            <sz val="9"/>
            <color indexed="81"/>
            <rFont val="Segoe UI"/>
            <family val="2"/>
          </rPr>
          <t>Francy Williams Esquerdo Viana:</t>
        </r>
        <r>
          <rPr>
            <sz val="9"/>
            <color indexed="81"/>
            <rFont val="Segoe UI"/>
            <family val="2"/>
          </rPr>
          <t xml:space="preserve">
Média de 256 ASOs dos últimos 3 anos</t>
        </r>
      </text>
    </comment>
  </commentList>
</comments>
</file>

<file path=xl/sharedStrings.xml><?xml version="1.0" encoding="utf-8"?>
<sst xmlns="http://schemas.openxmlformats.org/spreadsheetml/2006/main" count="406" uniqueCount="119">
  <si>
    <t>PPU - Planilha Unitária de preço</t>
  </si>
  <si>
    <t>ANEXO:</t>
  </si>
  <si>
    <t>A</t>
  </si>
  <si>
    <t>OBJETO</t>
  </si>
  <si>
    <t xml:space="preserve">Contratação de empresa especializada na prestação de serviços continuados em Assessoria em Segurança e Medicina do Trabalho </t>
  </si>
  <si>
    <t>ITEM 1</t>
  </si>
  <si>
    <t xml:space="preserve">DESCRIÇÃO DOS SERVIÇOS </t>
  </si>
  <si>
    <t>und</t>
  </si>
  <si>
    <t>QUANT.</t>
  </si>
  <si>
    <t>PREÇO UNIT. (R$)</t>
  </si>
  <si>
    <t>VALOR DO ITEM (R$)</t>
  </si>
  <si>
    <r>
      <t>OBS:</t>
    </r>
    <r>
      <rPr>
        <sz val="12"/>
        <rFont val="Arial"/>
        <family val="2"/>
      </rPr>
      <t xml:space="preserve"> 1. A composição dos preços deverá considerar todos os custos operacionais para prestação dos serviços objeto do contrato.                                                                      </t>
    </r>
  </si>
  <si>
    <t>TOTAL DE SERVIÇOS (R$)</t>
  </si>
  <si>
    <t>Emissão de ASOS - Admissionais, periódicos, Mudança de Riscos, Retorno ao trabalho E Demissionais</t>
  </si>
  <si>
    <t>Atendimento mutirão ASOs (in company)</t>
  </si>
  <si>
    <t>Treinamentos DEA (Suporte Básico de Vida)</t>
  </si>
  <si>
    <t>Elaboração do LTCAT - Laudo Técnico das Condições Ambientais do Trabalho (anexar ART/CREA ou CRM)</t>
  </si>
  <si>
    <t>Emissão de Ordens de Serviços NR 1</t>
  </si>
  <si>
    <t>Relatórios semestrais do PCMSO ( Gestão de Indicadores de Saúde Ocupacional (absenteísmo, tempo perdido, taxa de doenças, taxa de retorno, NTEP, % não conformidades em exames, % afastamentos por doença ocupacional e demais requisitos legais aplicáveis)</t>
  </si>
  <si>
    <t>Mensal</t>
  </si>
  <si>
    <t>Input e gestão MENSAL de eventos SST In company: Envio de eventos ao eSocial (S-2210, S-2220, S-2240) _ SISTEMA SENIOR</t>
  </si>
  <si>
    <t>Suporte de ambulância (Por acionamento)</t>
  </si>
  <si>
    <t>Atendimento Emergêncial _ Suporte Médico a Acidentes do Trabalho (Por acionamento)</t>
  </si>
  <si>
    <t>Emissão de Relatório de Investigação Técnica de Acidentes (Por acionamento)</t>
  </si>
  <si>
    <t>Laudo Pericial (Avaliações e Perícias especializadas para caracterização ou descaracterização de acidentes de trabalho e doenças ocupacionais, e de insalubridade e de periculosidade, segundo as normas do Ministério do Trabalho e Emprego, com emissão de laudos com parecer conclusivo) _ (Por acionamento)</t>
  </si>
  <si>
    <t>Emissão de Perfil Profissiografico Profissional PPP em meio Físico (Para períodos de trabalho anteriores a 01/01/2023) _ (Por acionamento)</t>
  </si>
  <si>
    <t>Avaliação Ergonômica do Trabalho AET _ Elaborado por Engenheiro do Trabalho, Médico do Trabalho ou Ergonomista ocupacional _ (Por acionamento)</t>
  </si>
  <si>
    <t>Gerenciar e Emitir Registros de Prontuário Clínico Individual dos Colaboradores Atuais e Desligados (Média de Efetivos 180) Durante a Vigência do Contrato.</t>
  </si>
  <si>
    <t>Emissão de Relatório de Avaliação Química nas estações (Anexar ART/ CREA)</t>
  </si>
  <si>
    <t>FORMATO DE ENTREGA</t>
  </si>
  <si>
    <t>PDF + ICP-Brasil + impresso</t>
  </si>
  <si>
    <t>Avaliações psicossociais (NR 17) _ (Por acionamento)</t>
  </si>
  <si>
    <t>Elaboração, implementação, acompanhamento e coordenação por Engenheiro de Segurança do Programa de Gerenciamento de Riscos PGR (NR-01)</t>
  </si>
  <si>
    <t>Impresso e digital (via trabalhador e via contrante</t>
  </si>
  <si>
    <t>Protocolo Digital</t>
  </si>
  <si>
    <t xml:space="preserve">Lista de Presença + Registro Fotográfico </t>
  </si>
  <si>
    <t>Aluguel de DEA _ disponibilidade 24h in company_ (Com certificado de Carlibração válido)</t>
  </si>
  <si>
    <t>Disponibilidade 24h in company</t>
  </si>
  <si>
    <t>Relatório/ Registro de Atendimento (Demonstrativo)</t>
  </si>
  <si>
    <t>Digital + Backup</t>
  </si>
  <si>
    <t>Word + impresso</t>
  </si>
  <si>
    <t>Avaliação Ergonômica Preliminar AEP _ Elaborado por Engenheiro do Trabalho, Médico do Trabalho, Fisioterapeuta ocupacional ou Ergonomista ocupacional</t>
  </si>
  <si>
    <t>Palestras mensais sobre saúde e segurança do trabalho _ (Por acionamento)</t>
  </si>
  <si>
    <t>Campanhas médicas preventivas _  (Por acionamento)</t>
  </si>
  <si>
    <t>Elaboração do Laudo de Insalubridade (NR 15) (anexar ART/CREA ou CRM)</t>
  </si>
  <si>
    <t>Elaboração do Laudo de Periculosidade (NR 16) (anexar ART/CREA ou CRM)</t>
  </si>
  <si>
    <t>Elaboração, Análise e Emissão de Prontuários (Book) com base nas Normas Regulamentadoras nº 10, 12, 20, 33 e 35 e ABNT/ NBR _ (Anexar ART/ CREA) (Por acionamento)</t>
  </si>
  <si>
    <t>Elaboração, Análise e Emissão de Análise Preliminar de Riscos APR / Análise de Riscos AR _ (Por acionamento)</t>
  </si>
  <si>
    <t>Elaboração, implementação, acompanhamento e coordenação por Médico do Trabalho do Programa de Controle Médico de Saúde Ocupacional PCMSO _ Com Emissão do Relatório Analítico Anual</t>
  </si>
  <si>
    <t>Impresso e digital (via Trabalhador e via Contratante)</t>
  </si>
  <si>
    <t xml:space="preserve">Consultas Médicas _  Médico do Trabalho (in company) Sessão 4h </t>
  </si>
  <si>
    <t>Psicologia Ocupacional _ Psicólogo do Trabalho (in company) Sessão 8h</t>
  </si>
  <si>
    <t>ITEM 1.1</t>
  </si>
  <si>
    <t>NOVO</t>
  </si>
  <si>
    <t>ITEM 2.1</t>
  </si>
  <si>
    <t>1.1</t>
  </si>
  <si>
    <t>Elaboração, implementação e coordenação por Médico do Trablho do Programa de Controle Médico de Saúde Ocupacinal - PCMSO</t>
  </si>
  <si>
    <t>OK</t>
  </si>
  <si>
    <t>1.2</t>
  </si>
  <si>
    <t>Perfil Profissiográfico Previdenciário</t>
  </si>
  <si>
    <t>1.3</t>
  </si>
  <si>
    <t>E-Social: Para execução desta tarefa o médico-coordenador, como responsável pelo monitoramento biológico deve prestar informações para registros dos eventos articulando-se com as Gerências de SMS e de Recursos Humanos da CONTRATANTE</t>
  </si>
  <si>
    <t>mês</t>
  </si>
  <si>
    <t>1.4</t>
  </si>
  <si>
    <t>Avaliações e Perícias especializadas para caracterização ou descaracterização de acidentes de trabalho e doenças ocupacionais, e de insalubridade e de periculosidade, segundo as normas do Ministério do Trabalho e Emprego, com emissão de laudos com parecer conclusivo</t>
  </si>
  <si>
    <t>1.5</t>
  </si>
  <si>
    <t>Realização de atendimento médico ocupacional, de no mínimo 3 horas/mês na sede da CONTRATANTE, quando demandado</t>
  </si>
  <si>
    <t>hora</t>
  </si>
  <si>
    <t>1.6</t>
  </si>
  <si>
    <t>Avaliação Médica para encaminhamento à Perícia Médica da Previdência Social: realizar avaliação de atestados médicos referentes a licenças médicas concedidas por período superior a 15 (quinze) dias</t>
  </si>
  <si>
    <t>1.7</t>
  </si>
  <si>
    <t>As avaliações de ruído devem ser realizadas obrigatoriamente pela técnica de dosimetria, em conformidade com a Norma de Higiene Ocupacional nº 01 (NHO-01) da FUNDACENTRO, que trata de Avaliação Ocupacional ao Ruído. A dosimetria de ruído deve cobrir 100% da jornada laboral do grupo homogêneo de risco (GHE)</t>
  </si>
  <si>
    <t>1.8</t>
  </si>
  <si>
    <t>O agente químico mercaptana, trata-se de um produto químico para odorizar o gás natural e possui a composição de mínimo 77% de Tércio Butil Mercaptana, mínimo 16% de Isopropil Mercaptana e máximo de 4% de n-propil mercaptana;</t>
  </si>
  <si>
    <t>1.9</t>
  </si>
  <si>
    <t>Programa de Gerenciamento de Risco – PGR em conformidade com a Norma Regulamentadora nº 1 (NR-1), incluindo as avaliações ambientais (higiene ocupacional) qualitativas e quantitativas em conformidade com as Normas de Higiene Ocupacional (NHO) da Fundacentro</t>
  </si>
  <si>
    <t>1.10</t>
  </si>
  <si>
    <t>Análise Ergonômica do Trabalho, deverão ser apresentados laudos ergonômicos em conformidade com a Norma Regulamentadora nº 17 (NR-17). Avaliação por posto de trabalho.</t>
  </si>
  <si>
    <t>1.11</t>
  </si>
  <si>
    <t>LTCAT - Laudo Técnico das Condições Ambientais do Trabalho, deverá incluir as avaliações ambientais (higiene ocupacional) qualitativas e quantitativas em conformidade com as Normas de Higiene Ocupacional (NHO) da Fundacentro e da Instrução Normativa nº 77/2015 da Previdência Social e/ou legislações previdenciárias em vigor</t>
  </si>
  <si>
    <t>1.12</t>
  </si>
  <si>
    <t>Laudo de Periculosidade e Laudo de Insalubridade; incluindo as avaliações ambientais (higiene ocupacional) qualitativas e quantitativas em conformidade com as Normas de Higiene Ocupacional (NHO) da Fundacentro, Norma Regulamentadora nº 15 (NR-5) e Norma Regulamentadora nº 16 (NR-16)</t>
  </si>
  <si>
    <t>ITEM 2</t>
  </si>
  <si>
    <t>Atestado de Sáude Ocupacional - ASO</t>
  </si>
  <si>
    <t>2.1</t>
  </si>
  <si>
    <t>Emissão de ASOS - Admissionais, periódicos, Mudança de função, Retorno ao trabalho E Demissionais</t>
  </si>
  <si>
    <t>un</t>
  </si>
  <si>
    <t>ITEM 3</t>
  </si>
  <si>
    <t>Exames Clinicos por função, tabela Profissiograma - PCMSO CIGÁS</t>
  </si>
  <si>
    <t>3.1</t>
  </si>
  <si>
    <t>Hemograma</t>
  </si>
  <si>
    <t>3.2</t>
  </si>
  <si>
    <t>Glicose/Glicemia</t>
  </si>
  <si>
    <t>3.3</t>
  </si>
  <si>
    <t>Bilirrubina Total e Frações</t>
  </si>
  <si>
    <t>3.4</t>
  </si>
  <si>
    <t>Creatina</t>
  </si>
  <si>
    <t>3.5</t>
  </si>
  <si>
    <t>TGO</t>
  </si>
  <si>
    <t>3.6</t>
  </si>
  <si>
    <t>TGP</t>
  </si>
  <si>
    <t>3.7</t>
  </si>
  <si>
    <t>Tipagem sanguinea</t>
  </si>
  <si>
    <t>3.8</t>
  </si>
  <si>
    <t>Ureia</t>
  </si>
  <si>
    <t>3.9</t>
  </si>
  <si>
    <t>Audiometria</t>
  </si>
  <si>
    <t>3.10</t>
  </si>
  <si>
    <t>Acuidade Visual</t>
  </si>
  <si>
    <t>3.11</t>
  </si>
  <si>
    <t>Eletrocardiograma - ECG</t>
  </si>
  <si>
    <t>3.12</t>
  </si>
  <si>
    <t>Eletroencefalograma - ECC</t>
  </si>
  <si>
    <t>3.13</t>
  </si>
  <si>
    <t>Espirometria</t>
  </si>
  <si>
    <t>3.14</t>
  </si>
  <si>
    <t>RX de Toráx PA</t>
  </si>
  <si>
    <t>3.15</t>
  </si>
  <si>
    <t>Avaliação Psicológica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</si>
</sst>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&quot;R$ &quot;* #,##0.00_);_(&quot;R$ &quot;* \(#,##0.00\);_(&quot;R$ &quot;* &quot;-&quot;??_);_(@_)"/>
    <numFmt numFmtId="167" formatCode="#,##0.00;[Red]#,##0.00"/>
    <numFmt numFmtId="168" formatCode="#,##0;[Red]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22" fillId="16" borderId="1" applyNumberFormat="0" applyAlignment="0" applyProtection="0"/>
    <xf numFmtId="0" fontId="14" fillId="17" borderId="2" applyNumberFormat="0" applyAlignment="0" applyProtection="0"/>
    <xf numFmtId="0" fontId="23" fillId="0" borderId="3" applyNumberFormat="0" applyFill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6" fillId="7" borderId="1" applyNumberFormat="0" applyAlignment="0" applyProtection="0"/>
    <xf numFmtId="166" fontId="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7" fillId="0" borderId="0"/>
    <xf numFmtId="0" fontId="30" fillId="0" borderId="0"/>
    <xf numFmtId="0" fontId="30" fillId="0" borderId="0"/>
    <xf numFmtId="0" fontId="3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22" borderId="4" applyNumberFormat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7" fillId="16" borderId="5" applyNumberFormat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9" fillId="0" borderId="9" applyNumberFormat="0" applyFill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7">
    <xf numFmtId="0" fontId="0" fillId="0" borderId="0" xfId="0"/>
    <xf numFmtId="0" fontId="5" fillId="23" borderId="10" xfId="54" applyNumberFormat="1" applyFont="1" applyFill="1" applyBorder="1" applyAlignment="1" applyProtection="1">
      <alignment horizontal="center"/>
    </xf>
    <xf numFmtId="0" fontId="0" fillId="23" borderId="0" xfId="0" applyFill="1"/>
    <xf numFmtId="0" fontId="4" fillId="23" borderId="0" xfId="0" applyFont="1" applyFill="1" applyAlignment="1">
      <alignment vertical="center" wrapText="1"/>
    </xf>
    <xf numFmtId="0" fontId="0" fillId="23" borderId="0" xfId="0" applyFill="1" applyAlignment="1">
      <alignment vertical="center"/>
    </xf>
    <xf numFmtId="0" fontId="5" fillId="23" borderId="0" xfId="0" applyFont="1" applyFill="1"/>
    <xf numFmtId="3" fontId="5" fillId="0" borderId="12" xfId="40" applyNumberFormat="1" applyFont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/>
    </xf>
    <xf numFmtId="0" fontId="4" fillId="23" borderId="0" xfId="0" applyFont="1" applyFill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7" fillId="23" borderId="0" xfId="0" applyFont="1" applyFill="1"/>
    <xf numFmtId="0" fontId="4" fillId="25" borderId="10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3" fontId="5" fillId="0" borderId="14" xfId="40" applyNumberFormat="1" applyFont="1" applyBorder="1" applyAlignment="1">
      <alignment horizontal="center" vertical="center" wrapText="1"/>
    </xf>
    <xf numFmtId="0" fontId="5" fillId="0" borderId="0" xfId="36" applyFont="1" applyAlignment="1">
      <alignment horizontal="left" vertical="center" wrapText="1"/>
    </xf>
    <xf numFmtId="0" fontId="5" fillId="24" borderId="0" xfId="39" applyFont="1" applyFill="1" applyAlignment="1">
      <alignment horizontal="center" vertical="center"/>
    </xf>
    <xf numFmtId="167" fontId="5" fillId="0" borderId="0" xfId="54" applyNumberFormat="1" applyFont="1" applyFill="1" applyBorder="1" applyAlignment="1" applyProtection="1">
      <alignment horizontal="right" vertical="center" indent="1"/>
    </xf>
    <xf numFmtId="167" fontId="31" fillId="0" borderId="0" xfId="32" applyNumberFormat="1" applyFont="1" applyFill="1" applyBorder="1" applyAlignment="1" applyProtection="1">
      <alignment horizontal="center" vertical="center"/>
      <protection locked="0"/>
    </xf>
    <xf numFmtId="168" fontId="5" fillId="0" borderId="11" xfId="54" applyNumberFormat="1" applyFont="1" applyFill="1" applyBorder="1" applyAlignment="1" applyProtection="1">
      <alignment horizontal="center" vertical="center"/>
    </xf>
    <xf numFmtId="0" fontId="5" fillId="0" borderId="11" xfId="36" applyFont="1" applyBorder="1" applyAlignment="1">
      <alignment vertical="center" wrapText="1"/>
    </xf>
    <xf numFmtId="0" fontId="5" fillId="0" borderId="11" xfId="36" applyFont="1" applyBorder="1" applyAlignment="1">
      <alignment horizontal="center" vertical="center" wrapText="1"/>
    </xf>
    <xf numFmtId="0" fontId="5" fillId="0" borderId="11" xfId="39" applyFont="1" applyBorder="1" applyAlignment="1">
      <alignment horizontal="center" vertical="center" wrapText="1"/>
    </xf>
    <xf numFmtId="4" fontId="5" fillId="0" borderId="0" xfId="40" applyNumberFormat="1" applyFont="1" applyAlignment="1">
      <alignment horizontal="right" vertical="center" wrapText="1"/>
    </xf>
    <xf numFmtId="0" fontId="3" fillId="23" borderId="0" xfId="36" applyFill="1" applyProtection="1"/>
    <xf numFmtId="0" fontId="3" fillId="23" borderId="0" xfId="36" applyFill="1" applyAlignment="1" applyProtection="1"/>
    <xf numFmtId="0" fontId="3" fillId="23" borderId="0" xfId="36" applyFill="1" applyAlignment="1" applyProtection="1">
      <alignment vertical="center"/>
    </xf>
    <xf numFmtId="0" fontId="4" fillId="25" borderId="10" xfId="36" applyNumberFormat="1" applyFont="1" applyFill="1" applyBorder="1" applyAlignment="1" applyProtection="1">
      <alignment horizontal="center" vertical="center"/>
    </xf>
    <xf numFmtId="0" fontId="4" fillId="25" borderId="13" xfId="36" applyFont="1" applyFill="1" applyBorder="1" applyAlignment="1" applyProtection="1">
      <alignment horizontal="center" vertical="center" wrapText="1"/>
    </xf>
    <xf numFmtId="0" fontId="4" fillId="25" borderId="10" xfId="36" applyFont="1" applyFill="1" applyBorder="1" applyAlignment="1" applyProtection="1">
      <alignment horizontal="center" vertical="center" wrapText="1"/>
    </xf>
    <xf numFmtId="0" fontId="5" fillId="23" borderId="0" xfId="36" applyFont="1" applyFill="1" applyProtection="1"/>
    <xf numFmtId="0" fontId="5" fillId="23" borderId="0" xfId="36" applyFont="1" applyFill="1" applyAlignment="1" applyProtection="1"/>
    <xf numFmtId="3" fontId="5" fillId="0" borderId="12" xfId="62" applyNumberFormat="1" applyFont="1" applyFill="1" applyBorder="1" applyAlignment="1" applyProtection="1">
      <alignment horizontal="center" vertical="center" wrapText="1"/>
    </xf>
    <xf numFmtId="0" fontId="5" fillId="0" borderId="11" xfId="36" applyFont="1" applyFill="1" applyBorder="1" applyAlignment="1" applyProtection="1">
      <alignment vertical="center" wrapText="1"/>
    </xf>
    <xf numFmtId="0" fontId="5" fillId="0" borderId="11" xfId="63" applyFont="1" applyFill="1" applyBorder="1" applyAlignment="1" applyProtection="1">
      <alignment horizontal="center" vertical="center" wrapText="1"/>
    </xf>
    <xf numFmtId="167" fontId="5" fillId="0" borderId="11" xfId="54" applyNumberFormat="1" applyFont="1" applyFill="1" applyBorder="1" applyAlignment="1" applyProtection="1">
      <alignment horizontal="center" vertical="center"/>
    </xf>
    <xf numFmtId="3" fontId="5" fillId="0" borderId="0" xfId="62" applyNumberFormat="1" applyFont="1" applyFill="1" applyBorder="1" applyAlignment="1" applyProtection="1">
      <alignment horizontal="center" vertical="center" wrapText="1"/>
    </xf>
    <xf numFmtId="3" fontId="5" fillId="0" borderId="11" xfId="62" applyNumberFormat="1" applyFont="1" applyFill="1" applyBorder="1" applyAlignment="1" applyProtection="1">
      <alignment horizontal="left" vertical="center" wrapText="1"/>
    </xf>
    <xf numFmtId="0" fontId="3" fillId="0" borderId="0" xfId="36"/>
    <xf numFmtId="167" fontId="5" fillId="23" borderId="30" xfId="36" applyNumberFormat="1" applyFont="1" applyFill="1" applyBorder="1" applyAlignment="1" applyProtection="1">
      <alignment horizontal="center" vertical="center" wrapText="1"/>
    </xf>
    <xf numFmtId="0" fontId="4" fillId="25" borderId="13" xfId="36" applyFont="1" applyFill="1" applyBorder="1" applyAlignment="1" applyProtection="1">
      <alignment horizontal="left" vertical="center" wrapText="1" indent="1"/>
    </xf>
    <xf numFmtId="0" fontId="34" fillId="25" borderId="13" xfId="36" applyFont="1" applyFill="1" applyBorder="1" applyAlignment="1" applyProtection="1">
      <alignment horizontal="left" vertical="center" wrapText="1" indent="1"/>
    </xf>
    <xf numFmtId="3" fontId="5" fillId="0" borderId="31" xfId="62" applyNumberFormat="1" applyFont="1" applyFill="1" applyBorder="1" applyAlignment="1" applyProtection="1">
      <alignment horizontal="center" vertical="center" wrapText="1"/>
    </xf>
    <xf numFmtId="0" fontId="5" fillId="0" borderId="32" xfId="36" applyFont="1" applyFill="1" applyBorder="1" applyAlignment="1" applyProtection="1">
      <alignment horizontal="left" vertical="center" wrapText="1"/>
    </xf>
    <xf numFmtId="0" fontId="5" fillId="24" borderId="32" xfId="63" applyFont="1" applyFill="1" applyBorder="1" applyAlignment="1" applyProtection="1">
      <alignment horizontal="center" vertical="center"/>
    </xf>
    <xf numFmtId="167" fontId="5" fillId="0" borderId="32" xfId="54" applyNumberFormat="1" applyFont="1" applyFill="1" applyBorder="1" applyAlignment="1" applyProtection="1">
      <alignment horizontal="right" vertical="center" indent="1"/>
    </xf>
    <xf numFmtId="167" fontId="31" fillId="0" borderId="32" xfId="64" applyNumberFormat="1" applyFont="1" applyFill="1" applyBorder="1" applyAlignment="1" applyProtection="1">
      <alignment horizontal="center" vertical="center"/>
      <protection locked="0"/>
    </xf>
    <xf numFmtId="3" fontId="5" fillId="0" borderId="14" xfId="62" applyNumberFormat="1" applyFont="1" applyFill="1" applyBorder="1" applyAlignment="1" applyProtection="1">
      <alignment horizontal="center" vertical="center" wrapText="1"/>
    </xf>
    <xf numFmtId="0" fontId="5" fillId="0" borderId="0" xfId="36" applyFont="1" applyFill="1" applyBorder="1" applyAlignment="1" applyProtection="1">
      <alignment horizontal="left" vertical="center" wrapText="1"/>
    </xf>
    <xf numFmtId="0" fontId="5" fillId="24" borderId="0" xfId="63" applyFont="1" applyFill="1" applyBorder="1" applyAlignment="1" applyProtection="1">
      <alignment horizontal="center" vertical="center"/>
    </xf>
    <xf numFmtId="167" fontId="31" fillId="0" borderId="0" xfId="64" applyNumberFormat="1" applyFont="1" applyFill="1" applyBorder="1" applyAlignment="1" applyProtection="1">
      <alignment horizontal="center" vertical="center"/>
      <protection locked="0"/>
    </xf>
    <xf numFmtId="4" fontId="5" fillId="0" borderId="12" xfId="36" applyNumberFormat="1" applyFont="1" applyFill="1" applyBorder="1" applyAlignment="1" applyProtection="1">
      <alignment horizontal="center" vertical="center"/>
    </xf>
    <xf numFmtId="4" fontId="5" fillId="0" borderId="11" xfId="36" applyNumberFormat="1" applyFont="1" applyFill="1" applyBorder="1" applyAlignment="1" applyProtection="1">
      <alignment horizontal="left" vertical="center"/>
    </xf>
    <xf numFmtId="0" fontId="5" fillId="24" borderId="11" xfId="63" applyFont="1" applyFill="1" applyBorder="1" applyAlignment="1" applyProtection="1">
      <alignment horizontal="center" vertical="center"/>
    </xf>
    <xf numFmtId="167" fontId="5" fillId="0" borderId="11" xfId="54" applyNumberFormat="1" applyFont="1" applyFill="1" applyBorder="1" applyAlignment="1" applyProtection="1">
      <alignment horizontal="right" vertical="center" indent="1"/>
    </xf>
    <xf numFmtId="167" fontId="31" fillId="0" borderId="11" xfId="64" applyNumberFormat="1" applyFont="1" applyFill="1" applyBorder="1" applyAlignment="1" applyProtection="1">
      <alignment horizontal="center" vertical="center"/>
      <protection locked="0"/>
    </xf>
    <xf numFmtId="0" fontId="4" fillId="23" borderId="0" xfId="36" applyFont="1" applyFill="1" applyBorder="1" applyAlignment="1" applyProtection="1">
      <alignment horizontal="center" vertical="center" wrapText="1"/>
    </xf>
    <xf numFmtId="0" fontId="4" fillId="23" borderId="0" xfId="36" applyFont="1" applyFill="1" applyBorder="1" applyAlignment="1" applyProtection="1">
      <alignment vertical="center" wrapText="1"/>
    </xf>
    <xf numFmtId="0" fontId="3" fillId="23" borderId="0" xfId="36" applyFont="1" applyFill="1" applyBorder="1" applyProtection="1"/>
    <xf numFmtId="0" fontId="3" fillId="23" borderId="0" xfId="36" applyFill="1" applyBorder="1" applyAlignment="1" applyProtection="1">
      <alignment horizontal="center"/>
    </xf>
    <xf numFmtId="0" fontId="3" fillId="23" borderId="0" xfId="36" applyFill="1" applyBorder="1" applyProtection="1"/>
    <xf numFmtId="0" fontId="3" fillId="23" borderId="0" xfId="36" applyFill="1" applyAlignment="1" applyProtection="1">
      <alignment horizontal="center"/>
    </xf>
    <xf numFmtId="0" fontId="3" fillId="23" borderId="0" xfId="36" applyFont="1" applyFill="1" applyProtection="1"/>
    <xf numFmtId="167" fontId="5" fillId="0" borderId="24" xfId="32" applyNumberFormat="1" applyFont="1" applyFill="1" applyBorder="1" applyAlignment="1" applyProtection="1">
      <alignment horizontal="right" vertical="center" indent="1"/>
      <protection locked="0"/>
    </xf>
    <xf numFmtId="167" fontId="5" fillId="0" borderId="25" xfId="32" applyNumberFormat="1" applyFont="1" applyFill="1" applyBorder="1" applyAlignment="1" applyProtection="1">
      <alignment horizontal="right" vertical="center" indent="1"/>
      <protection locked="0"/>
    </xf>
    <xf numFmtId="167" fontId="5" fillId="0" borderId="26" xfId="32" applyNumberFormat="1" applyFont="1" applyFill="1" applyBorder="1" applyAlignment="1" applyProtection="1">
      <alignment horizontal="right" vertical="center" indent="1"/>
      <protection locked="0"/>
    </xf>
    <xf numFmtId="4" fontId="8" fillId="23" borderId="10" xfId="0" applyNumberFormat="1" applyFont="1" applyFill="1" applyBorder="1" applyAlignment="1">
      <alignment horizontal="center" vertical="center" wrapText="1"/>
    </xf>
    <xf numFmtId="4" fontId="20" fillId="23" borderId="15" xfId="0" applyNumberFormat="1" applyFont="1" applyFill="1" applyBorder="1" applyAlignment="1">
      <alignment horizontal="center" vertical="center" wrapText="1"/>
    </xf>
    <xf numFmtId="4" fontId="20" fillId="23" borderId="16" xfId="0" applyNumberFormat="1" applyFont="1" applyFill="1" applyBorder="1" applyAlignment="1">
      <alignment horizontal="center" vertical="center" wrapText="1"/>
    </xf>
    <xf numFmtId="4" fontId="20" fillId="23" borderId="0" xfId="0" applyNumberFormat="1" applyFont="1" applyFill="1" applyAlignment="1">
      <alignment horizontal="center" vertical="center" wrapText="1"/>
    </xf>
    <xf numFmtId="4" fontId="20" fillId="23" borderId="17" xfId="0" applyNumberFormat="1" applyFont="1" applyFill="1" applyBorder="1" applyAlignment="1">
      <alignment horizontal="center" vertical="center" wrapText="1"/>
    </xf>
    <xf numFmtId="4" fontId="21" fillId="23" borderId="0" xfId="0" applyNumberFormat="1" applyFont="1" applyFill="1" applyAlignment="1">
      <alignment horizontal="center" vertical="center" wrapText="1"/>
    </xf>
    <xf numFmtId="4" fontId="20" fillId="23" borderId="18" xfId="0" applyNumberFormat="1" applyFont="1" applyFill="1" applyBorder="1" applyAlignment="1">
      <alignment horizontal="center" vertical="center" wrapText="1"/>
    </xf>
    <xf numFmtId="4" fontId="20" fillId="23" borderId="19" xfId="0" applyNumberFormat="1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/>
    </xf>
    <xf numFmtId="0" fontId="8" fillId="23" borderId="20" xfId="0" applyFont="1" applyFill="1" applyBorder="1" applyAlignment="1">
      <alignment horizontal="center" vertical="center"/>
    </xf>
    <xf numFmtId="0" fontId="8" fillId="23" borderId="21" xfId="0" applyFont="1" applyFill="1" applyBorder="1" applyAlignment="1">
      <alignment horizontal="center" vertical="center"/>
    </xf>
    <xf numFmtId="0" fontId="28" fillId="23" borderId="22" xfId="0" applyFont="1" applyFill="1" applyBorder="1" applyAlignment="1">
      <alignment horizontal="center" vertical="center" wrapText="1"/>
    </xf>
    <xf numFmtId="0" fontId="28" fillId="23" borderId="15" xfId="0" applyFont="1" applyFill="1" applyBorder="1" applyAlignment="1">
      <alignment horizontal="center" vertical="center" wrapText="1"/>
    </xf>
    <xf numFmtId="0" fontId="28" fillId="23" borderId="16" xfId="0" applyFont="1" applyFill="1" applyBorder="1" applyAlignment="1">
      <alignment horizontal="center" vertical="center" wrapText="1"/>
    </xf>
    <xf numFmtId="0" fontId="28" fillId="23" borderId="23" xfId="0" applyFont="1" applyFill="1" applyBorder="1" applyAlignment="1">
      <alignment horizontal="center" vertical="center" wrapText="1"/>
    </xf>
    <xf numFmtId="0" fontId="28" fillId="23" borderId="18" xfId="0" applyFont="1" applyFill="1" applyBorder="1" applyAlignment="1">
      <alignment horizontal="center" vertical="center" wrapText="1"/>
    </xf>
    <xf numFmtId="0" fontId="28" fillId="23" borderId="19" xfId="0" applyFont="1" applyFill="1" applyBorder="1" applyAlignment="1">
      <alignment horizontal="center" vertical="center" wrapText="1"/>
    </xf>
    <xf numFmtId="0" fontId="4" fillId="23" borderId="10" xfId="0" applyFont="1" applyFill="1" applyBorder="1" applyAlignment="1">
      <alignment horizontal="left" vertical="justify"/>
    </xf>
    <xf numFmtId="4" fontId="4" fillId="23" borderId="10" xfId="0" applyNumberFormat="1" applyFont="1" applyFill="1" applyBorder="1" applyAlignment="1">
      <alignment horizontal="center" vertical="center"/>
    </xf>
    <xf numFmtId="4" fontId="4" fillId="25" borderId="13" xfId="0" applyNumberFormat="1" applyFont="1" applyFill="1" applyBorder="1" applyAlignment="1" applyProtection="1">
      <alignment horizontal="center" vertical="center" wrapText="1"/>
      <protection locked="0"/>
    </xf>
    <xf numFmtId="4" fontId="4" fillId="25" borderId="20" xfId="0" applyNumberFormat="1" applyFont="1" applyFill="1" applyBorder="1" applyAlignment="1" applyProtection="1">
      <alignment horizontal="center" vertical="center" wrapText="1"/>
      <protection locked="0"/>
    </xf>
    <xf numFmtId="4" fontId="4" fillId="25" borderId="21" xfId="0" applyNumberFormat="1" applyFont="1" applyFill="1" applyBorder="1" applyAlignment="1" applyProtection="1">
      <alignment horizontal="center" vertical="center" wrapText="1"/>
      <protection locked="0"/>
    </xf>
    <xf numFmtId="0" fontId="29" fillId="23" borderId="0" xfId="0" applyFont="1" applyFill="1" applyAlignment="1">
      <alignment horizontal="center"/>
    </xf>
    <xf numFmtId="0" fontId="5" fillId="23" borderId="13" xfId="0" applyFont="1" applyFill="1" applyBorder="1" applyAlignment="1">
      <alignment horizontal="center" vertical="center"/>
    </xf>
    <xf numFmtId="0" fontId="5" fillId="23" borderId="20" xfId="0" applyFont="1" applyFill="1" applyBorder="1" applyAlignment="1">
      <alignment horizontal="center" vertical="center"/>
    </xf>
    <xf numFmtId="4" fontId="4" fillId="23" borderId="10" xfId="0" applyNumberFormat="1" applyFont="1" applyFill="1" applyBorder="1" applyAlignment="1">
      <alignment horizontal="right" vertical="center" indent="1"/>
    </xf>
    <xf numFmtId="0" fontId="6" fillId="24" borderId="10" xfId="0" applyFont="1" applyFill="1" applyBorder="1" applyAlignment="1">
      <alignment horizontal="left" vertical="center" wrapText="1" indent="1"/>
    </xf>
    <xf numFmtId="0" fontId="4" fillId="23" borderId="13" xfId="0" applyFont="1" applyFill="1" applyBorder="1" applyAlignment="1">
      <alignment horizontal="center" vertical="center"/>
    </xf>
    <xf numFmtId="0" fontId="4" fillId="23" borderId="20" xfId="0" applyFont="1" applyFill="1" applyBorder="1" applyAlignment="1">
      <alignment horizontal="center" vertical="center"/>
    </xf>
    <xf numFmtId="167" fontId="31" fillId="0" borderId="20" xfId="32" applyNumberFormat="1" applyFont="1" applyFill="1" applyBorder="1" applyAlignment="1" applyProtection="1">
      <alignment horizontal="center" vertical="center"/>
      <protection locked="0"/>
    </xf>
    <xf numFmtId="0" fontId="4" fillId="23" borderId="13" xfId="0" applyFont="1" applyFill="1" applyBorder="1" applyAlignment="1">
      <alignment horizontal="center" vertical="center" wrapText="1"/>
    </xf>
    <xf numFmtId="0" fontId="4" fillId="23" borderId="20" xfId="0" applyFont="1" applyFill="1" applyBorder="1" applyAlignment="1">
      <alignment horizontal="center" vertical="center" wrapText="1"/>
    </xf>
    <xf numFmtId="0" fontId="4" fillId="23" borderId="21" xfId="0" applyFont="1" applyFill="1" applyBorder="1" applyAlignment="1">
      <alignment horizontal="center" vertical="center" wrapText="1"/>
    </xf>
    <xf numFmtId="165" fontId="20" fillId="23" borderId="22" xfId="30" applyNumberFormat="1" applyFont="1" applyFill="1" applyBorder="1" applyAlignment="1" applyProtection="1">
      <alignment horizontal="center" vertical="center" wrapText="1"/>
    </xf>
    <xf numFmtId="165" fontId="20" fillId="23" borderId="15" xfId="30" applyNumberFormat="1" applyFont="1" applyFill="1" applyBorder="1" applyAlignment="1" applyProtection="1">
      <alignment horizontal="center" vertical="center" wrapText="1"/>
    </xf>
    <xf numFmtId="165" fontId="20" fillId="23" borderId="16" xfId="30" applyNumberFormat="1" applyFont="1" applyFill="1" applyBorder="1" applyAlignment="1" applyProtection="1">
      <alignment horizontal="center" vertical="center" wrapText="1"/>
    </xf>
    <xf numFmtId="165" fontId="20" fillId="23" borderId="23" xfId="30" applyNumberFormat="1" applyFont="1" applyFill="1" applyBorder="1" applyAlignment="1" applyProtection="1">
      <alignment horizontal="center" vertical="center" wrapText="1"/>
    </xf>
    <xf numFmtId="165" fontId="20" fillId="23" borderId="18" xfId="30" applyNumberFormat="1" applyFont="1" applyFill="1" applyBorder="1" applyAlignment="1" applyProtection="1">
      <alignment horizontal="center" vertical="center" wrapText="1"/>
    </xf>
    <xf numFmtId="165" fontId="20" fillId="23" borderId="19" xfId="30" applyNumberFormat="1" applyFont="1" applyFill="1" applyBorder="1" applyAlignment="1" applyProtection="1">
      <alignment horizontal="center" vertical="center" wrapText="1"/>
    </xf>
    <xf numFmtId="0" fontId="6" fillId="24" borderId="10" xfId="36" applyFont="1" applyFill="1" applyBorder="1" applyAlignment="1" applyProtection="1">
      <alignment horizontal="left" vertical="center" wrapText="1" indent="1"/>
    </xf>
    <xf numFmtId="0" fontId="4" fillId="23" borderId="13" xfId="36" applyFont="1" applyFill="1" applyBorder="1" applyAlignment="1" applyProtection="1">
      <alignment horizontal="center" vertical="center" wrapText="1"/>
    </xf>
    <xf numFmtId="0" fontId="4" fillId="23" borderId="20" xfId="36" applyFont="1" applyFill="1" applyBorder="1" applyAlignment="1" applyProtection="1">
      <alignment horizontal="center" vertical="center" wrapText="1"/>
    </xf>
    <xf numFmtId="0" fontId="4" fillId="23" borderId="21" xfId="36" applyFont="1" applyFill="1" applyBorder="1" applyAlignment="1" applyProtection="1">
      <alignment horizontal="center" vertical="center" wrapText="1"/>
    </xf>
    <xf numFmtId="165" fontId="4" fillId="23" borderId="22" xfId="30" applyNumberFormat="1" applyFont="1" applyFill="1" applyBorder="1" applyAlignment="1" applyProtection="1">
      <alignment horizontal="right" vertical="center" wrapText="1" indent="1"/>
    </xf>
    <xf numFmtId="165" fontId="4" fillId="23" borderId="15" xfId="30" applyNumberFormat="1" applyFont="1" applyFill="1" applyBorder="1" applyAlignment="1" applyProtection="1">
      <alignment horizontal="right" vertical="center" wrapText="1" indent="1"/>
    </xf>
    <xf numFmtId="165" fontId="4" fillId="23" borderId="16" xfId="30" applyNumberFormat="1" applyFont="1" applyFill="1" applyBorder="1" applyAlignment="1" applyProtection="1">
      <alignment horizontal="right" vertical="center" wrapText="1" indent="1"/>
    </xf>
    <xf numFmtId="165" fontId="4" fillId="23" borderId="23" xfId="30" applyNumberFormat="1" applyFont="1" applyFill="1" applyBorder="1" applyAlignment="1" applyProtection="1">
      <alignment horizontal="right" vertical="center" wrapText="1" indent="1"/>
    </xf>
    <xf numFmtId="165" fontId="4" fillId="23" borderId="18" xfId="30" applyNumberFormat="1" applyFont="1" applyFill="1" applyBorder="1" applyAlignment="1" applyProtection="1">
      <alignment horizontal="right" vertical="center" wrapText="1" indent="1"/>
    </xf>
    <xf numFmtId="165" fontId="4" fillId="23" borderId="19" xfId="30" applyNumberFormat="1" applyFont="1" applyFill="1" applyBorder="1" applyAlignment="1" applyProtection="1">
      <alignment horizontal="right" vertical="center" wrapText="1" indent="1"/>
    </xf>
    <xf numFmtId="0" fontId="29" fillId="23" borderId="0" xfId="36" applyFont="1" applyFill="1" applyAlignment="1" applyProtection="1">
      <alignment horizontal="center"/>
    </xf>
    <xf numFmtId="167" fontId="5" fillId="0" borderId="24" xfId="64" applyNumberFormat="1" applyFont="1" applyFill="1" applyBorder="1" applyAlignment="1" applyProtection="1">
      <alignment horizontal="right" vertical="center" indent="1"/>
      <protection locked="0"/>
    </xf>
    <xf numFmtId="167" fontId="5" fillId="0" borderId="25" xfId="64" applyNumberFormat="1" applyFont="1" applyFill="1" applyBorder="1" applyAlignment="1" applyProtection="1">
      <alignment horizontal="right" vertical="center" indent="1"/>
      <protection locked="0"/>
    </xf>
    <xf numFmtId="167" fontId="5" fillId="0" borderId="26" xfId="64" applyNumberFormat="1" applyFont="1" applyFill="1" applyBorder="1" applyAlignment="1" applyProtection="1">
      <alignment horizontal="right" vertical="center" indent="1"/>
      <protection locked="0"/>
    </xf>
    <xf numFmtId="0" fontId="5" fillId="23" borderId="13" xfId="36" applyNumberFormat="1" applyFont="1" applyFill="1" applyBorder="1" applyAlignment="1" applyProtection="1">
      <alignment horizontal="center" vertical="center"/>
    </xf>
    <xf numFmtId="0" fontId="5" fillId="23" borderId="20" xfId="36" applyNumberFormat="1" applyFont="1" applyFill="1" applyBorder="1" applyAlignment="1" applyProtection="1">
      <alignment horizontal="center" vertical="center"/>
    </xf>
    <xf numFmtId="4" fontId="4" fillId="23" borderId="10" xfId="36" applyNumberFormat="1" applyFont="1" applyFill="1" applyBorder="1" applyAlignment="1" applyProtection="1">
      <alignment horizontal="right" vertical="center" indent="1"/>
    </xf>
    <xf numFmtId="0" fontId="4" fillId="23" borderId="13" xfId="36" applyNumberFormat="1" applyFont="1" applyFill="1" applyBorder="1" applyAlignment="1" applyProtection="1">
      <alignment horizontal="center" vertical="center"/>
    </xf>
    <xf numFmtId="0" fontId="4" fillId="23" borderId="20" xfId="36" applyNumberFormat="1" applyFont="1" applyFill="1" applyBorder="1" applyAlignment="1" applyProtection="1">
      <alignment horizontal="center" vertical="center"/>
    </xf>
    <xf numFmtId="167" fontId="4" fillId="25" borderId="10" xfId="36" applyNumberFormat="1" applyFont="1" applyFill="1" applyBorder="1" applyAlignment="1" applyProtection="1">
      <alignment horizontal="right" vertical="center" wrapText="1" indent="1"/>
    </xf>
    <xf numFmtId="0" fontId="4" fillId="25" borderId="10" xfId="36" applyFont="1" applyFill="1" applyBorder="1" applyAlignment="1" applyProtection="1">
      <alignment horizontal="right" vertical="center" wrapText="1" indent="1"/>
    </xf>
    <xf numFmtId="167" fontId="5" fillId="0" borderId="33" xfId="64" applyNumberFormat="1" applyFont="1" applyFill="1" applyBorder="1" applyAlignment="1" applyProtection="1">
      <alignment horizontal="right" vertical="center" indent="1"/>
      <protection locked="0"/>
    </xf>
    <xf numFmtId="167" fontId="5" fillId="0" borderId="34" xfId="64" applyNumberFormat="1" applyFont="1" applyFill="1" applyBorder="1" applyAlignment="1" applyProtection="1">
      <alignment horizontal="right" vertical="center" indent="1"/>
      <protection locked="0"/>
    </xf>
    <xf numFmtId="167" fontId="5" fillId="0" borderId="35" xfId="64" applyNumberFormat="1" applyFont="1" applyFill="1" applyBorder="1" applyAlignment="1" applyProtection="1">
      <alignment horizontal="right" vertical="center" indent="1"/>
      <protection locked="0"/>
    </xf>
    <xf numFmtId="167" fontId="4" fillId="25" borderId="13" xfId="36" applyNumberFormat="1" applyFont="1" applyFill="1" applyBorder="1" applyAlignment="1" applyProtection="1">
      <alignment horizontal="right" vertical="center" wrapText="1" indent="1"/>
    </xf>
    <xf numFmtId="167" fontId="4" fillId="25" borderId="20" xfId="36" applyNumberFormat="1" applyFont="1" applyFill="1" applyBorder="1" applyAlignment="1" applyProtection="1">
      <alignment horizontal="right" vertical="center" wrapText="1" indent="1"/>
    </xf>
    <xf numFmtId="167" fontId="4" fillId="25" borderId="21" xfId="36" applyNumberFormat="1" applyFont="1" applyFill="1" applyBorder="1" applyAlignment="1" applyProtection="1">
      <alignment horizontal="right" vertical="center" wrapText="1" indent="1"/>
    </xf>
    <xf numFmtId="167" fontId="31" fillId="0" borderId="20" xfId="64" applyNumberFormat="1" applyFont="1" applyFill="1" applyBorder="1" applyAlignment="1" applyProtection="1">
      <alignment horizontal="center" vertical="center"/>
      <protection locked="0"/>
    </xf>
    <xf numFmtId="4" fontId="8" fillId="23" borderId="10" xfId="36" applyNumberFormat="1" applyFont="1" applyFill="1" applyBorder="1" applyAlignment="1" applyProtection="1">
      <alignment horizontal="center" vertical="center" wrapText="1"/>
    </xf>
    <xf numFmtId="4" fontId="20" fillId="23" borderId="15" xfId="36" applyNumberFormat="1" applyFont="1" applyFill="1" applyBorder="1" applyAlignment="1" applyProtection="1">
      <alignment horizontal="center" vertical="center" wrapText="1"/>
    </xf>
    <xf numFmtId="4" fontId="20" fillId="23" borderId="16" xfId="36" applyNumberFormat="1" applyFont="1" applyFill="1" applyBorder="1" applyAlignment="1" applyProtection="1">
      <alignment horizontal="center" vertical="center" wrapText="1"/>
    </xf>
    <xf numFmtId="4" fontId="20" fillId="23" borderId="0" xfId="36" applyNumberFormat="1" applyFont="1" applyFill="1" applyBorder="1" applyAlignment="1" applyProtection="1">
      <alignment horizontal="center" vertical="center" wrapText="1"/>
    </xf>
    <xf numFmtId="4" fontId="20" fillId="23" borderId="17" xfId="36" applyNumberFormat="1" applyFont="1" applyFill="1" applyBorder="1" applyAlignment="1" applyProtection="1">
      <alignment horizontal="center" vertical="center" wrapText="1"/>
    </xf>
    <xf numFmtId="4" fontId="21" fillId="23" borderId="0" xfId="36" applyNumberFormat="1" applyFont="1" applyFill="1" applyBorder="1" applyAlignment="1" applyProtection="1">
      <alignment horizontal="center" vertical="center" wrapText="1"/>
    </xf>
    <xf numFmtId="4" fontId="20" fillId="23" borderId="18" xfId="36" applyNumberFormat="1" applyFont="1" applyFill="1" applyBorder="1" applyAlignment="1" applyProtection="1">
      <alignment horizontal="center" vertical="center" wrapText="1"/>
    </xf>
    <xf numFmtId="4" fontId="20" fillId="23" borderId="19" xfId="36" applyNumberFormat="1" applyFont="1" applyFill="1" applyBorder="1" applyAlignment="1" applyProtection="1">
      <alignment horizontal="center" vertical="center" wrapText="1"/>
    </xf>
    <xf numFmtId="0" fontId="8" fillId="23" borderId="13" xfId="36" applyFont="1" applyFill="1" applyBorder="1" applyAlignment="1" applyProtection="1">
      <alignment horizontal="center" vertical="center"/>
    </xf>
    <xf numFmtId="0" fontId="8" fillId="23" borderId="20" xfId="36" applyFont="1" applyFill="1" applyBorder="1" applyAlignment="1" applyProtection="1">
      <alignment horizontal="center" vertical="center"/>
    </xf>
    <xf numFmtId="0" fontId="8" fillId="23" borderId="21" xfId="36" applyFont="1" applyFill="1" applyBorder="1" applyAlignment="1" applyProtection="1">
      <alignment horizontal="center" vertical="center"/>
    </xf>
    <xf numFmtId="0" fontId="28" fillId="23" borderId="22" xfId="36" applyFont="1" applyFill="1" applyBorder="1" applyAlignment="1" applyProtection="1">
      <alignment horizontal="center" vertical="center" wrapText="1"/>
    </xf>
    <xf numFmtId="0" fontId="28" fillId="23" borderId="15" xfId="36" applyFont="1" applyFill="1" applyBorder="1" applyAlignment="1" applyProtection="1">
      <alignment horizontal="center" vertical="center" wrapText="1"/>
    </xf>
    <xf numFmtId="0" fontId="28" fillId="23" borderId="16" xfId="36" applyFont="1" applyFill="1" applyBorder="1" applyAlignment="1" applyProtection="1">
      <alignment horizontal="center" vertical="center" wrapText="1"/>
    </xf>
    <xf numFmtId="0" fontId="28" fillId="23" borderId="23" xfId="36" applyFont="1" applyFill="1" applyBorder="1" applyAlignment="1" applyProtection="1">
      <alignment horizontal="center" vertical="center" wrapText="1"/>
    </xf>
    <xf numFmtId="0" fontId="28" fillId="23" borderId="18" xfId="36" applyFont="1" applyFill="1" applyBorder="1" applyAlignment="1" applyProtection="1">
      <alignment horizontal="center" vertical="center" wrapText="1"/>
    </xf>
    <xf numFmtId="0" fontId="28" fillId="23" borderId="19" xfId="36" applyFont="1" applyFill="1" applyBorder="1" applyAlignment="1" applyProtection="1">
      <alignment horizontal="center" vertical="center" wrapText="1"/>
    </xf>
    <xf numFmtId="0" fontId="4" fillId="23" borderId="10" xfId="36" applyFont="1" applyFill="1" applyBorder="1" applyAlignment="1" applyProtection="1">
      <alignment horizontal="left" vertical="justify"/>
    </xf>
    <xf numFmtId="4" fontId="4" fillId="23" borderId="10" xfId="36" applyNumberFormat="1" applyFont="1" applyFill="1" applyBorder="1" applyAlignment="1" applyProtection="1">
      <alignment horizontal="center" vertical="center"/>
    </xf>
    <xf numFmtId="4" fontId="4" fillId="25" borderId="13" xfId="36" applyNumberFormat="1" applyFont="1" applyFill="1" applyBorder="1" applyAlignment="1" applyProtection="1">
      <alignment horizontal="right" vertical="center"/>
      <protection locked="0"/>
    </xf>
    <xf numFmtId="4" fontId="4" fillId="25" borderId="20" xfId="36" applyNumberFormat="1" applyFont="1" applyFill="1" applyBorder="1" applyAlignment="1" applyProtection="1">
      <alignment horizontal="right" vertical="center"/>
      <protection locked="0"/>
    </xf>
    <xf numFmtId="4" fontId="4" fillId="25" borderId="21" xfId="36" applyNumberFormat="1" applyFont="1" applyFill="1" applyBorder="1" applyAlignment="1" applyProtection="1">
      <alignment horizontal="right" vertical="center"/>
      <protection locked="0"/>
    </xf>
    <xf numFmtId="167" fontId="5" fillId="0" borderId="27" xfId="64" applyNumberFormat="1" applyFont="1" applyFill="1" applyBorder="1" applyAlignment="1" applyProtection="1">
      <alignment horizontal="right" vertical="center" indent="1"/>
      <protection locked="0"/>
    </xf>
    <xf numFmtId="167" fontId="5" fillId="0" borderId="28" xfId="64" applyNumberFormat="1" applyFont="1" applyFill="1" applyBorder="1" applyAlignment="1" applyProtection="1">
      <alignment horizontal="right" vertical="center" indent="1"/>
      <protection locked="0"/>
    </xf>
    <xf numFmtId="167" fontId="5" fillId="0" borderId="29" xfId="64" applyNumberFormat="1" applyFont="1" applyFill="1" applyBorder="1" applyAlignment="1" applyProtection="1">
      <alignment horizontal="right" vertical="center" indent="1"/>
      <protection locked="0"/>
    </xf>
  </cellXfs>
  <cellStyles count="66">
    <cellStyle name="20% - Ênfase1 2" xfId="1"/>
    <cellStyle name="20% - Ênfase2 2" xfId="2"/>
    <cellStyle name="20% - Ênfase3 2" xfId="3"/>
    <cellStyle name="20% - Ênfase4 2" xfId="4"/>
    <cellStyle name="20% - Ênfase5 2" xfId="5"/>
    <cellStyle name="20% - Ênfase6 2" xfId="6"/>
    <cellStyle name="40% - Ênfase1 2" xfId="7"/>
    <cellStyle name="40% - Ênfase2 2" xfId="8"/>
    <cellStyle name="40% - Ênfase3 2" xfId="9"/>
    <cellStyle name="40% - Ênfase4 2" xfId="10"/>
    <cellStyle name="40% - Ênfase5 2" xfId="11"/>
    <cellStyle name="40% - Ênfase6 2" xfId="12"/>
    <cellStyle name="60% - Ênfase1 2" xfId="13"/>
    <cellStyle name="60% - Ênfase2 2" xfId="14"/>
    <cellStyle name="60% - Ênfase3 2" xfId="15"/>
    <cellStyle name="60% - Ênfase4 2" xfId="16"/>
    <cellStyle name="60% - Ênfase5 2" xfId="17"/>
    <cellStyle name="60% - Ênfase6 2" xfId="18"/>
    <cellStyle name="Bom 2" xfId="19"/>
    <cellStyle name="Cálculo 2" xfId="20"/>
    <cellStyle name="Célula de Verificação 2" xfId="21"/>
    <cellStyle name="Célula Vinculada 2" xfId="22"/>
    <cellStyle name="Ênfase1 2" xfId="23"/>
    <cellStyle name="Ênfase2 2" xfId="24"/>
    <cellStyle name="Ênfase3 2" xfId="25"/>
    <cellStyle name="Ênfase4 2" xfId="26"/>
    <cellStyle name="Ênfase5 2" xfId="27"/>
    <cellStyle name="Ênfase6 2" xfId="28"/>
    <cellStyle name="Entrada 2" xfId="29"/>
    <cellStyle name="Moeda" xfId="30" builtinId="4"/>
    <cellStyle name="Moeda 2" xfId="31"/>
    <cellStyle name="Moeda 3" xfId="32"/>
    <cellStyle name="Moeda 3 2" xfId="64"/>
    <cellStyle name="Moeda 3 3" xfId="65"/>
    <cellStyle name="Normal" xfId="0" builtinId="0"/>
    <cellStyle name="Normal 2" xfId="33"/>
    <cellStyle name="Normal 2 2" xfId="34"/>
    <cellStyle name="Normal 3" xfId="35"/>
    <cellStyle name="Normal 4" xfId="36"/>
    <cellStyle name="Normal 4 2" xfId="37"/>
    <cellStyle name="Normal 4 3" xfId="38"/>
    <cellStyle name="Normal 5" xfId="39"/>
    <cellStyle name="Normal 5 2" xfId="63"/>
    <cellStyle name="Normal_NOVA PLANILHA DE MEDIÇÃO - CLIENTE" xfId="40"/>
    <cellStyle name="Normal_NOVA PLANILHA DE MEDIÇÃO - CLIENTE 2" xfId="62"/>
    <cellStyle name="Nota 2" xfId="41"/>
    <cellStyle name="Porcentagem 2" xfId="42"/>
    <cellStyle name="Porcentagem 3" xfId="43"/>
    <cellStyle name="Porcentagem 4" xfId="44"/>
    <cellStyle name="Saída 2" xfId="45"/>
    <cellStyle name="Texto de Aviso 2" xfId="46"/>
    <cellStyle name="Texto Explicativo 2" xfId="47"/>
    <cellStyle name="Título 1 1" xfId="48"/>
    <cellStyle name="Título 1 2" xfId="49"/>
    <cellStyle name="Título 2 2" xfId="50"/>
    <cellStyle name="Título 3 2" xfId="51"/>
    <cellStyle name="Título 4 2" xfId="52"/>
    <cellStyle name="Total 2" xfId="53"/>
    <cellStyle name="Vírgula" xfId="54" builtinId="3"/>
    <cellStyle name="Vírgula 2" xfId="55"/>
    <cellStyle name="Vírgula 2 2" xfId="56"/>
    <cellStyle name="Vírgula 3" xfId="57"/>
    <cellStyle name="Vírgula 3 2" xfId="58"/>
    <cellStyle name="Vírgula 3 3" xfId="59"/>
    <cellStyle name="Vírgula 4" xfId="60"/>
    <cellStyle name="Vírgula 5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161925</xdr:rowOff>
    </xdr:from>
    <xdr:to>
      <xdr:col>1</xdr:col>
      <xdr:colOff>1181100</xdr:colOff>
      <xdr:row>3</xdr:row>
      <xdr:rowOff>114300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61925"/>
          <a:ext cx="13144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LICA&#199;&#195;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ICAÇÃ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="80" zoomScaleNormal="80" zoomScaleSheetLayoutView="80" workbookViewId="0">
      <selection activeCell="G22" sqref="G22:J22"/>
    </sheetView>
  </sheetViews>
  <sheetFormatPr defaultColWidth="9.140625" defaultRowHeight="12.75" x14ac:dyDescent="0.2"/>
  <cols>
    <col min="1" max="1" width="7.7109375" style="9" customWidth="1"/>
    <col min="2" max="2" width="94.85546875" style="2" customWidth="1"/>
    <col min="3" max="3" width="27.42578125" style="2" customWidth="1"/>
    <col min="4" max="4" width="10.28515625" style="2" customWidth="1"/>
    <col min="5" max="5" width="11.140625" style="2" customWidth="1"/>
    <col min="6" max="6" width="16.140625" style="2" customWidth="1"/>
    <col min="7" max="7" width="5.140625" style="10" customWidth="1"/>
    <col min="8" max="8" width="4.42578125" style="10" customWidth="1"/>
    <col min="9" max="9" width="5.42578125" style="10" customWidth="1"/>
    <col min="10" max="10" width="8.7109375" style="10" customWidth="1"/>
    <col min="11" max="12" width="9.140625" style="2"/>
    <col min="13" max="13" width="11.28515625" style="2" customWidth="1"/>
    <col min="14" max="16384" width="9.140625" style="2"/>
  </cols>
  <sheetData>
    <row r="1" spans="1:10" ht="16.5" customHeight="1" x14ac:dyDescent="0.2">
      <c r="A1" s="65" t="s">
        <v>0</v>
      </c>
      <c r="B1" s="65"/>
      <c r="C1" s="65"/>
      <c r="D1" s="65"/>
      <c r="E1" s="65"/>
      <c r="F1" s="65"/>
      <c r="G1" s="65"/>
      <c r="H1" s="66" t="s">
        <v>1</v>
      </c>
      <c r="I1" s="66"/>
      <c r="J1" s="67"/>
    </row>
    <row r="2" spans="1:10" ht="16.5" customHeight="1" x14ac:dyDescent="0.2">
      <c r="A2" s="65"/>
      <c r="B2" s="65"/>
      <c r="C2" s="65"/>
      <c r="D2" s="65"/>
      <c r="E2" s="65"/>
      <c r="F2" s="65"/>
      <c r="G2" s="65"/>
      <c r="H2" s="68"/>
      <c r="I2" s="68"/>
      <c r="J2" s="69"/>
    </row>
    <row r="3" spans="1:10" ht="16.5" customHeight="1" x14ac:dyDescent="0.2">
      <c r="A3" s="65"/>
      <c r="B3" s="65"/>
      <c r="C3" s="65"/>
      <c r="D3" s="65"/>
      <c r="E3" s="65"/>
      <c r="F3" s="65"/>
      <c r="G3" s="65"/>
      <c r="H3" s="70" t="s">
        <v>2</v>
      </c>
      <c r="I3" s="68"/>
      <c r="J3" s="69"/>
    </row>
    <row r="4" spans="1:10" ht="16.5" customHeight="1" x14ac:dyDescent="0.2">
      <c r="A4" s="65"/>
      <c r="B4" s="65"/>
      <c r="C4" s="65"/>
      <c r="D4" s="65"/>
      <c r="E4" s="65"/>
      <c r="F4" s="65"/>
      <c r="G4" s="65"/>
      <c r="H4" s="71"/>
      <c r="I4" s="71"/>
      <c r="J4" s="72"/>
    </row>
    <row r="5" spans="1:10" s="4" customFormat="1" ht="28.5" customHeight="1" x14ac:dyDescent="0.2">
      <c r="A5" s="73" t="s">
        <v>3</v>
      </c>
      <c r="B5" s="74"/>
      <c r="C5" s="74"/>
      <c r="D5" s="74"/>
      <c r="E5" s="74"/>
      <c r="F5" s="74"/>
      <c r="G5" s="74"/>
      <c r="H5" s="74"/>
      <c r="I5" s="74"/>
      <c r="J5" s="75"/>
    </row>
    <row r="6" spans="1:10" ht="24" customHeight="1" x14ac:dyDescent="0.2">
      <c r="A6" s="76" t="s">
        <v>4</v>
      </c>
      <c r="B6" s="77"/>
      <c r="C6" s="77"/>
      <c r="D6" s="77"/>
      <c r="E6" s="77"/>
      <c r="F6" s="77"/>
      <c r="G6" s="77"/>
      <c r="H6" s="77"/>
      <c r="I6" s="77"/>
      <c r="J6" s="78"/>
    </row>
    <row r="7" spans="1:10" ht="9.75" customHeight="1" x14ac:dyDescent="0.2">
      <c r="A7" s="79"/>
      <c r="B7" s="80"/>
      <c r="C7" s="80"/>
      <c r="D7" s="80"/>
      <c r="E7" s="80"/>
      <c r="F7" s="80"/>
      <c r="G7" s="80"/>
      <c r="H7" s="80"/>
      <c r="I7" s="80"/>
      <c r="J7" s="81"/>
    </row>
    <row r="8" spans="1:10" ht="12.75" customHeight="1" x14ac:dyDescent="0.2">
      <c r="A8" s="1"/>
      <c r="B8" s="82"/>
      <c r="C8" s="82"/>
      <c r="D8" s="82"/>
      <c r="E8" s="82"/>
      <c r="F8" s="82"/>
      <c r="G8" s="83"/>
      <c r="H8" s="83"/>
      <c r="I8" s="83"/>
      <c r="J8" s="83"/>
    </row>
    <row r="9" spans="1:10" s="5" customFormat="1" ht="30" customHeight="1" x14ac:dyDescent="0.2">
      <c r="A9" s="7" t="s">
        <v>5</v>
      </c>
      <c r="B9" s="12" t="s">
        <v>6</v>
      </c>
      <c r="C9" s="12" t="s">
        <v>29</v>
      </c>
      <c r="D9" s="11" t="s">
        <v>7</v>
      </c>
      <c r="E9" s="11" t="s">
        <v>8</v>
      </c>
      <c r="F9" s="12" t="s">
        <v>9</v>
      </c>
      <c r="G9" s="84" t="s">
        <v>10</v>
      </c>
      <c r="H9" s="85"/>
      <c r="I9" s="85"/>
      <c r="J9" s="86"/>
    </row>
    <row r="10" spans="1:10" s="5" customFormat="1" ht="37.5" customHeight="1" x14ac:dyDescent="0.2">
      <c r="A10" s="6">
        <v>1</v>
      </c>
      <c r="B10" s="19" t="s">
        <v>32</v>
      </c>
      <c r="C10" s="20" t="s">
        <v>30</v>
      </c>
      <c r="D10" s="21" t="s">
        <v>7</v>
      </c>
      <c r="E10" s="18">
        <v>3</v>
      </c>
      <c r="F10" s="22"/>
      <c r="G10" s="62"/>
      <c r="H10" s="63"/>
      <c r="I10" s="63"/>
      <c r="J10" s="64"/>
    </row>
    <row r="11" spans="1:10" s="5" customFormat="1" ht="30" customHeight="1" x14ac:dyDescent="0.2">
      <c r="A11" s="6">
        <v>2</v>
      </c>
      <c r="B11" s="19" t="s">
        <v>31</v>
      </c>
      <c r="C11" s="20" t="s">
        <v>30</v>
      </c>
      <c r="D11" s="21" t="s">
        <v>7</v>
      </c>
      <c r="E11" s="18">
        <v>200</v>
      </c>
      <c r="F11" s="22"/>
      <c r="G11" s="62"/>
      <c r="H11" s="63"/>
      <c r="I11" s="63"/>
      <c r="J11" s="64"/>
    </row>
    <row r="12" spans="1:10" s="5" customFormat="1" ht="30" customHeight="1" x14ac:dyDescent="0.2">
      <c r="A12" s="6">
        <v>3</v>
      </c>
      <c r="B12" s="19" t="s">
        <v>48</v>
      </c>
      <c r="C12" s="20" t="s">
        <v>30</v>
      </c>
      <c r="D12" s="21" t="s">
        <v>7</v>
      </c>
      <c r="E12" s="18">
        <v>3</v>
      </c>
      <c r="F12" s="22"/>
      <c r="G12" s="62"/>
      <c r="H12" s="63"/>
      <c r="I12" s="63"/>
      <c r="J12" s="64"/>
    </row>
    <row r="13" spans="1:10" s="5" customFormat="1" ht="60" customHeight="1" x14ac:dyDescent="0.2">
      <c r="A13" s="6">
        <v>4</v>
      </c>
      <c r="B13" s="19" t="s">
        <v>18</v>
      </c>
      <c r="C13" s="20" t="s">
        <v>30</v>
      </c>
      <c r="D13" s="21" t="s">
        <v>7</v>
      </c>
      <c r="E13" s="18">
        <v>6</v>
      </c>
      <c r="F13" s="22"/>
      <c r="G13" s="62"/>
      <c r="H13" s="63"/>
      <c r="I13" s="63"/>
      <c r="J13" s="64"/>
    </row>
    <row r="14" spans="1:10" s="5" customFormat="1" ht="30" customHeight="1" x14ac:dyDescent="0.2">
      <c r="A14" s="6">
        <v>5</v>
      </c>
      <c r="B14" s="19" t="s">
        <v>13</v>
      </c>
      <c r="C14" s="20" t="s">
        <v>49</v>
      </c>
      <c r="D14" s="21" t="s">
        <v>7</v>
      </c>
      <c r="E14" s="18">
        <v>768</v>
      </c>
      <c r="F14" s="22"/>
      <c r="G14" s="62"/>
      <c r="H14" s="63"/>
      <c r="I14" s="63"/>
      <c r="J14" s="64"/>
    </row>
    <row r="15" spans="1:10" s="5" customFormat="1" ht="30" customHeight="1" x14ac:dyDescent="0.2">
      <c r="A15" s="6">
        <v>6</v>
      </c>
      <c r="B15" s="19" t="s">
        <v>20</v>
      </c>
      <c r="C15" s="20" t="s">
        <v>34</v>
      </c>
      <c r="D15" s="21" t="s">
        <v>7</v>
      </c>
      <c r="E15" s="18">
        <v>36</v>
      </c>
      <c r="F15" s="22"/>
      <c r="G15" s="62"/>
      <c r="H15" s="63"/>
      <c r="I15" s="63"/>
      <c r="J15" s="64"/>
    </row>
    <row r="16" spans="1:10" s="5" customFormat="1" ht="48.75" customHeight="1" x14ac:dyDescent="0.2">
      <c r="A16" s="6">
        <v>7</v>
      </c>
      <c r="B16" s="19" t="s">
        <v>42</v>
      </c>
      <c r="C16" s="20" t="s">
        <v>35</v>
      </c>
      <c r="D16" s="21" t="s">
        <v>7</v>
      </c>
      <c r="E16" s="18">
        <v>36</v>
      </c>
      <c r="F16" s="22"/>
      <c r="G16" s="62"/>
      <c r="H16" s="63"/>
      <c r="I16" s="63"/>
      <c r="J16" s="64"/>
    </row>
    <row r="17" spans="1:10" s="5" customFormat="1" ht="48.75" customHeight="1" x14ac:dyDescent="0.2">
      <c r="A17" s="6">
        <v>8</v>
      </c>
      <c r="B17" s="19" t="s">
        <v>43</v>
      </c>
      <c r="C17" s="20" t="s">
        <v>35</v>
      </c>
      <c r="D17" s="21" t="s">
        <v>7</v>
      </c>
      <c r="E17" s="18">
        <v>36</v>
      </c>
      <c r="F17" s="22"/>
      <c r="G17" s="62"/>
      <c r="H17" s="63"/>
      <c r="I17" s="63"/>
      <c r="J17" s="64"/>
    </row>
    <row r="18" spans="1:10" s="5" customFormat="1" ht="48.75" customHeight="1" x14ac:dyDescent="0.2">
      <c r="A18" s="6">
        <v>9</v>
      </c>
      <c r="B18" s="19" t="s">
        <v>50</v>
      </c>
      <c r="C18" s="20" t="s">
        <v>38</v>
      </c>
      <c r="D18" s="21" t="s">
        <v>7</v>
      </c>
      <c r="E18" s="18">
        <v>72</v>
      </c>
      <c r="F18" s="22"/>
      <c r="G18" s="62"/>
      <c r="H18" s="63"/>
      <c r="I18" s="63"/>
      <c r="J18" s="64"/>
    </row>
    <row r="19" spans="1:10" s="5" customFormat="1" ht="48.75" customHeight="1" x14ac:dyDescent="0.2">
      <c r="A19" s="6">
        <v>10</v>
      </c>
      <c r="B19" s="19" t="s">
        <v>51</v>
      </c>
      <c r="C19" s="20" t="s">
        <v>38</v>
      </c>
      <c r="D19" s="21" t="s">
        <v>7</v>
      </c>
      <c r="E19" s="18">
        <v>36</v>
      </c>
      <c r="F19" s="22"/>
      <c r="G19" s="62"/>
      <c r="H19" s="63"/>
      <c r="I19" s="63"/>
      <c r="J19" s="64"/>
    </row>
    <row r="20" spans="1:10" s="5" customFormat="1" ht="44.25" customHeight="1" x14ac:dyDescent="0.2">
      <c r="A20" s="6">
        <v>11</v>
      </c>
      <c r="B20" s="19" t="s">
        <v>14</v>
      </c>
      <c r="C20" s="20" t="s">
        <v>38</v>
      </c>
      <c r="D20" s="21" t="s">
        <v>7</v>
      </c>
      <c r="E20" s="18">
        <v>6</v>
      </c>
      <c r="F20" s="22"/>
      <c r="G20" s="62"/>
      <c r="H20" s="63"/>
      <c r="I20" s="63"/>
      <c r="J20" s="64"/>
    </row>
    <row r="21" spans="1:10" s="5" customFormat="1" ht="44.25" customHeight="1" x14ac:dyDescent="0.2">
      <c r="A21" s="6">
        <v>12</v>
      </c>
      <c r="B21" s="19" t="s">
        <v>36</v>
      </c>
      <c r="C21" s="20" t="s">
        <v>37</v>
      </c>
      <c r="D21" s="21" t="s">
        <v>19</v>
      </c>
      <c r="E21" s="18">
        <v>36</v>
      </c>
      <c r="F21" s="22"/>
      <c r="G21" s="62"/>
      <c r="H21" s="63"/>
      <c r="I21" s="63"/>
      <c r="J21" s="64"/>
    </row>
    <row r="22" spans="1:10" s="5" customFormat="1" ht="44.25" customHeight="1" x14ac:dyDescent="0.2">
      <c r="A22" s="6">
        <v>13</v>
      </c>
      <c r="B22" s="19" t="s">
        <v>15</v>
      </c>
      <c r="C22" s="20" t="s">
        <v>35</v>
      </c>
      <c r="D22" s="21" t="s">
        <v>7</v>
      </c>
      <c r="E22" s="18">
        <v>3</v>
      </c>
      <c r="F22" s="22"/>
      <c r="G22" s="62"/>
      <c r="H22" s="63"/>
      <c r="I22" s="63"/>
      <c r="J22" s="64"/>
    </row>
    <row r="23" spans="1:10" s="5" customFormat="1" ht="44.25" customHeight="1" x14ac:dyDescent="0.2">
      <c r="A23" s="6">
        <v>14</v>
      </c>
      <c r="B23" s="19" t="s">
        <v>21</v>
      </c>
      <c r="C23" s="20" t="s">
        <v>38</v>
      </c>
      <c r="D23" s="21" t="s">
        <v>7</v>
      </c>
      <c r="E23" s="18">
        <v>9</v>
      </c>
      <c r="F23" s="22"/>
      <c r="G23" s="62"/>
      <c r="H23" s="63"/>
      <c r="I23" s="63"/>
      <c r="J23" s="64"/>
    </row>
    <row r="24" spans="1:10" s="5" customFormat="1" ht="44.25" customHeight="1" x14ac:dyDescent="0.2">
      <c r="A24" s="6">
        <v>15</v>
      </c>
      <c r="B24" s="19" t="s">
        <v>22</v>
      </c>
      <c r="C24" s="20" t="s">
        <v>38</v>
      </c>
      <c r="D24" s="21" t="s">
        <v>7</v>
      </c>
      <c r="E24" s="18">
        <v>9</v>
      </c>
      <c r="F24" s="22"/>
      <c r="G24" s="62"/>
      <c r="H24" s="63"/>
      <c r="I24" s="63"/>
      <c r="J24" s="64"/>
    </row>
    <row r="25" spans="1:10" s="5" customFormat="1" ht="55.5" customHeight="1" x14ac:dyDescent="0.2">
      <c r="A25" s="6">
        <v>16</v>
      </c>
      <c r="B25" s="19" t="s">
        <v>24</v>
      </c>
      <c r="C25" s="20" t="s">
        <v>30</v>
      </c>
      <c r="D25" s="21" t="s">
        <v>7</v>
      </c>
      <c r="E25" s="18">
        <v>9</v>
      </c>
      <c r="F25" s="22"/>
      <c r="G25" s="62"/>
      <c r="H25" s="63"/>
      <c r="I25" s="63"/>
      <c r="J25" s="64"/>
    </row>
    <row r="26" spans="1:10" s="5" customFormat="1" ht="30" customHeight="1" x14ac:dyDescent="0.2">
      <c r="A26" s="6">
        <v>17</v>
      </c>
      <c r="B26" s="19" t="s">
        <v>23</v>
      </c>
      <c r="C26" s="20" t="s">
        <v>30</v>
      </c>
      <c r="D26" s="21" t="s">
        <v>7</v>
      </c>
      <c r="E26" s="18">
        <v>9</v>
      </c>
      <c r="F26" s="22"/>
      <c r="G26" s="62"/>
      <c r="H26" s="63"/>
      <c r="I26" s="63"/>
      <c r="J26" s="64"/>
    </row>
    <row r="27" spans="1:10" s="5" customFormat="1" ht="30" customHeight="1" x14ac:dyDescent="0.2">
      <c r="A27" s="6">
        <v>18</v>
      </c>
      <c r="B27" s="19" t="s">
        <v>16</v>
      </c>
      <c r="C27" s="20" t="s">
        <v>30</v>
      </c>
      <c r="D27" s="21" t="s">
        <v>7</v>
      </c>
      <c r="E27" s="18">
        <v>2</v>
      </c>
      <c r="F27" s="22"/>
      <c r="G27" s="62"/>
      <c r="H27" s="63"/>
      <c r="I27" s="63"/>
      <c r="J27" s="64"/>
    </row>
    <row r="28" spans="1:10" s="5" customFormat="1" ht="30" customHeight="1" x14ac:dyDescent="0.2">
      <c r="A28" s="6">
        <v>19</v>
      </c>
      <c r="B28" s="19" t="s">
        <v>25</v>
      </c>
      <c r="C28" s="20" t="s">
        <v>33</v>
      </c>
      <c r="D28" s="21" t="s">
        <v>7</v>
      </c>
      <c r="E28" s="18">
        <v>180</v>
      </c>
      <c r="F28" s="22"/>
      <c r="G28" s="62"/>
      <c r="H28" s="63"/>
      <c r="I28" s="63"/>
      <c r="J28" s="64"/>
    </row>
    <row r="29" spans="1:10" s="5" customFormat="1" ht="30" customHeight="1" x14ac:dyDescent="0.2">
      <c r="A29" s="6">
        <v>20</v>
      </c>
      <c r="B29" s="19" t="s">
        <v>44</v>
      </c>
      <c r="C29" s="20" t="s">
        <v>30</v>
      </c>
      <c r="D29" s="21" t="s">
        <v>7</v>
      </c>
      <c r="E29" s="18">
        <v>2</v>
      </c>
      <c r="F29" s="22"/>
      <c r="G29" s="62"/>
      <c r="H29" s="63"/>
      <c r="I29" s="63"/>
      <c r="J29" s="64"/>
    </row>
    <row r="30" spans="1:10" s="5" customFormat="1" ht="30" customHeight="1" x14ac:dyDescent="0.2">
      <c r="A30" s="6">
        <v>21</v>
      </c>
      <c r="B30" s="19" t="s">
        <v>45</v>
      </c>
      <c r="C30" s="20" t="s">
        <v>30</v>
      </c>
      <c r="D30" s="21" t="s">
        <v>7</v>
      </c>
      <c r="E30" s="18">
        <v>2</v>
      </c>
      <c r="F30" s="22"/>
      <c r="G30" s="62"/>
      <c r="H30" s="63"/>
      <c r="I30" s="63"/>
      <c r="J30" s="64"/>
    </row>
    <row r="31" spans="1:10" s="5" customFormat="1" ht="35.25" customHeight="1" x14ac:dyDescent="0.2">
      <c r="A31" s="6">
        <v>22</v>
      </c>
      <c r="B31" s="19" t="s">
        <v>41</v>
      </c>
      <c r="C31" s="20" t="s">
        <v>30</v>
      </c>
      <c r="D31" s="21" t="s">
        <v>7</v>
      </c>
      <c r="E31" s="18">
        <v>200</v>
      </c>
      <c r="F31" s="22"/>
      <c r="G31" s="62"/>
      <c r="H31" s="63"/>
      <c r="I31" s="63"/>
      <c r="J31" s="64"/>
    </row>
    <row r="32" spans="1:10" s="5" customFormat="1" ht="46.5" customHeight="1" x14ac:dyDescent="0.2">
      <c r="A32" s="6">
        <v>23</v>
      </c>
      <c r="B32" s="19" t="s">
        <v>26</v>
      </c>
      <c r="C32" s="20" t="s">
        <v>30</v>
      </c>
      <c r="D32" s="21" t="s">
        <v>7</v>
      </c>
      <c r="E32" s="18">
        <v>50</v>
      </c>
      <c r="F32" s="22"/>
      <c r="G32" s="62"/>
      <c r="H32" s="63"/>
      <c r="I32" s="63"/>
      <c r="J32" s="64"/>
    </row>
    <row r="33" spans="1:10" s="5" customFormat="1" ht="36.75" customHeight="1" x14ac:dyDescent="0.2">
      <c r="A33" s="6">
        <v>24</v>
      </c>
      <c r="B33" s="19" t="s">
        <v>27</v>
      </c>
      <c r="C33" s="20" t="s">
        <v>39</v>
      </c>
      <c r="D33" s="21" t="s">
        <v>19</v>
      </c>
      <c r="E33" s="18">
        <v>36</v>
      </c>
      <c r="F33" s="22"/>
      <c r="G33" s="62"/>
      <c r="H33" s="63"/>
      <c r="I33" s="63"/>
      <c r="J33" s="64"/>
    </row>
    <row r="34" spans="1:10" s="5" customFormat="1" ht="30" customHeight="1" x14ac:dyDescent="0.2">
      <c r="A34" s="6">
        <v>25</v>
      </c>
      <c r="B34" s="19" t="s">
        <v>28</v>
      </c>
      <c r="C34" s="20" t="s">
        <v>30</v>
      </c>
      <c r="D34" s="21" t="s">
        <v>7</v>
      </c>
      <c r="E34" s="18">
        <v>15</v>
      </c>
      <c r="F34" s="22"/>
      <c r="G34" s="62"/>
      <c r="H34" s="63"/>
      <c r="I34" s="63"/>
      <c r="J34" s="64"/>
    </row>
    <row r="35" spans="1:10" s="5" customFormat="1" ht="30" customHeight="1" x14ac:dyDescent="0.2">
      <c r="A35" s="6">
        <v>26</v>
      </c>
      <c r="B35" s="19" t="s">
        <v>17</v>
      </c>
      <c r="C35" s="20" t="s">
        <v>40</v>
      </c>
      <c r="D35" s="21" t="s">
        <v>7</v>
      </c>
      <c r="E35" s="18">
        <v>350</v>
      </c>
      <c r="F35" s="22"/>
      <c r="G35" s="62"/>
      <c r="H35" s="63"/>
      <c r="I35" s="63"/>
      <c r="J35" s="64"/>
    </row>
    <row r="36" spans="1:10" s="5" customFormat="1" ht="30" customHeight="1" x14ac:dyDescent="0.2">
      <c r="A36" s="6">
        <v>27</v>
      </c>
      <c r="B36" s="19" t="s">
        <v>47</v>
      </c>
      <c r="C36" s="20" t="s">
        <v>30</v>
      </c>
      <c r="D36" s="21" t="s">
        <v>7</v>
      </c>
      <c r="E36" s="18">
        <v>10</v>
      </c>
      <c r="F36" s="22"/>
      <c r="G36" s="62"/>
      <c r="H36" s="63"/>
      <c r="I36" s="63"/>
      <c r="J36" s="64"/>
    </row>
    <row r="37" spans="1:10" s="5" customFormat="1" ht="45" customHeight="1" x14ac:dyDescent="0.2">
      <c r="A37" s="6">
        <v>28</v>
      </c>
      <c r="B37" s="19" t="s">
        <v>46</v>
      </c>
      <c r="C37" s="20" t="s">
        <v>30</v>
      </c>
      <c r="D37" s="21" t="s">
        <v>7</v>
      </c>
      <c r="E37" s="18">
        <v>10</v>
      </c>
      <c r="F37" s="22"/>
      <c r="G37" s="62"/>
      <c r="H37" s="63"/>
      <c r="I37" s="63"/>
      <c r="J37" s="64"/>
    </row>
    <row r="38" spans="1:10" s="5" customFormat="1" ht="15" customHeight="1" x14ac:dyDescent="0.2">
      <c r="A38" s="92"/>
      <c r="B38" s="93"/>
      <c r="C38" s="93"/>
      <c r="D38" s="93"/>
      <c r="E38" s="93"/>
      <c r="F38" s="93"/>
      <c r="G38" s="90"/>
      <c r="H38" s="90"/>
      <c r="I38" s="90"/>
      <c r="J38" s="90"/>
    </row>
    <row r="39" spans="1:10" s="5" customFormat="1" ht="20.25" customHeight="1" x14ac:dyDescent="0.2">
      <c r="A39" s="13"/>
      <c r="B39" s="14"/>
      <c r="C39" s="14"/>
      <c r="D39" s="15"/>
      <c r="E39" s="16"/>
      <c r="F39" s="17"/>
      <c r="G39" s="94"/>
      <c r="H39" s="94"/>
      <c r="I39" s="94"/>
      <c r="J39" s="94"/>
    </row>
    <row r="40" spans="1:10" ht="16.5" customHeight="1" x14ac:dyDescent="0.2">
      <c r="A40" s="88"/>
      <c r="B40" s="89"/>
      <c r="C40" s="89"/>
      <c r="D40" s="89"/>
      <c r="E40" s="89"/>
      <c r="F40" s="89"/>
      <c r="G40" s="90"/>
      <c r="H40" s="90"/>
      <c r="I40" s="90"/>
      <c r="J40" s="90"/>
    </row>
    <row r="41" spans="1:10" ht="28.5" customHeight="1" x14ac:dyDescent="0.2">
      <c r="A41" s="91" t="s">
        <v>11</v>
      </c>
      <c r="B41" s="91"/>
      <c r="C41" s="91"/>
      <c r="D41" s="91"/>
      <c r="E41" s="91"/>
      <c r="F41" s="91"/>
      <c r="G41" s="95" t="s">
        <v>12</v>
      </c>
      <c r="H41" s="96"/>
      <c r="I41" s="96"/>
      <c r="J41" s="97"/>
    </row>
    <row r="42" spans="1:10" ht="15" customHeight="1" x14ac:dyDescent="0.2">
      <c r="A42" s="91"/>
      <c r="B42" s="91"/>
      <c r="C42" s="91"/>
      <c r="D42" s="91"/>
      <c r="E42" s="91"/>
      <c r="F42" s="91"/>
      <c r="G42" s="98">
        <f>SUM(G10:J37)</f>
        <v>0</v>
      </c>
      <c r="H42" s="99"/>
      <c r="I42" s="99"/>
      <c r="J42" s="100"/>
    </row>
    <row r="43" spans="1:10" ht="15" customHeight="1" x14ac:dyDescent="0.2">
      <c r="A43" s="91"/>
      <c r="B43" s="91"/>
      <c r="C43" s="91"/>
      <c r="D43" s="91"/>
      <c r="E43" s="91"/>
      <c r="F43" s="91"/>
      <c r="G43" s="101"/>
      <c r="H43" s="102"/>
      <c r="I43" s="102"/>
      <c r="J43" s="103"/>
    </row>
    <row r="44" spans="1:10" ht="20.25" customHeight="1" x14ac:dyDescent="0.2">
      <c r="A44" s="8"/>
      <c r="B44" s="3"/>
      <c r="C44" s="3"/>
      <c r="D44" s="3"/>
      <c r="E44" s="3"/>
      <c r="F44" s="3"/>
    </row>
    <row r="48" spans="1:10" x14ac:dyDescent="0.2">
      <c r="A48" s="87"/>
      <c r="B48" s="87"/>
      <c r="C48" s="87"/>
      <c r="D48" s="87"/>
      <c r="E48" s="87"/>
      <c r="F48" s="87"/>
      <c r="G48" s="87"/>
      <c r="H48" s="87"/>
      <c r="I48" s="87"/>
      <c r="J48" s="87"/>
    </row>
  </sheetData>
  <mergeCells count="45">
    <mergeCell ref="A48:J48"/>
    <mergeCell ref="A40:F40"/>
    <mergeCell ref="G40:J40"/>
    <mergeCell ref="A41:F43"/>
    <mergeCell ref="A38:F38"/>
    <mergeCell ref="G38:J38"/>
    <mergeCell ref="G39:J39"/>
    <mergeCell ref="G41:J41"/>
    <mergeCell ref="G42:J43"/>
    <mergeCell ref="B8:F8"/>
    <mergeCell ref="G8:J8"/>
    <mergeCell ref="G9:J9"/>
    <mergeCell ref="G10:J10"/>
    <mergeCell ref="G37:J37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A1:G4"/>
    <mergeCell ref="H1:J2"/>
    <mergeCell ref="H3:J4"/>
    <mergeCell ref="A5:J5"/>
    <mergeCell ref="A6:J7"/>
    <mergeCell ref="G22:J22"/>
    <mergeCell ref="G23:J23"/>
    <mergeCell ref="G24:J24"/>
    <mergeCell ref="G25:J25"/>
    <mergeCell ref="G26:J26"/>
    <mergeCell ref="G27:J27"/>
    <mergeCell ref="G29:J29"/>
    <mergeCell ref="G30:J30"/>
    <mergeCell ref="G36:J36"/>
    <mergeCell ref="G28:J28"/>
    <mergeCell ref="G31:J31"/>
    <mergeCell ref="G32:J32"/>
    <mergeCell ref="G33:J33"/>
    <mergeCell ref="G34:J34"/>
    <mergeCell ref="G35:J35"/>
  </mergeCells>
  <printOptions horizontalCentered="1"/>
  <pageMargins left="0" right="0" top="0.33" bottom="0.31496062992125984" header="0.28999999999999998" footer="0.19685039370078741"/>
  <pageSetup paperSize="9" scale="5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="85" zoomScaleNormal="85" zoomScaleSheetLayoutView="80" workbookViewId="0">
      <selection activeCell="O38" sqref="O38"/>
    </sheetView>
  </sheetViews>
  <sheetFormatPr defaultColWidth="9.140625" defaultRowHeight="12.75" x14ac:dyDescent="0.2"/>
  <cols>
    <col min="1" max="1" width="7.7109375" style="9" customWidth="1"/>
    <col min="2" max="2" width="94.85546875" style="2" customWidth="1"/>
    <col min="3" max="3" width="27.42578125" style="2" customWidth="1"/>
    <col min="4" max="4" width="10.28515625" style="2" customWidth="1"/>
    <col min="5" max="5" width="11.140625" style="2" customWidth="1"/>
    <col min="6" max="6" width="16.140625" style="2" customWidth="1"/>
    <col min="7" max="7" width="5.140625" style="10" customWidth="1"/>
    <col min="8" max="8" width="4.42578125" style="10" customWidth="1"/>
    <col min="9" max="9" width="5.42578125" style="10" customWidth="1"/>
    <col min="10" max="10" width="8.7109375" style="10" customWidth="1"/>
    <col min="11" max="12" width="9.140625" style="2"/>
    <col min="13" max="13" width="11.28515625" style="2" customWidth="1"/>
    <col min="14" max="16384" width="9.140625" style="2"/>
  </cols>
  <sheetData>
    <row r="1" spans="1:10" ht="16.5" customHeight="1" x14ac:dyDescent="0.2">
      <c r="A1" s="65" t="s">
        <v>0</v>
      </c>
      <c r="B1" s="65"/>
      <c r="C1" s="65"/>
      <c r="D1" s="65"/>
      <c r="E1" s="65"/>
      <c r="F1" s="65"/>
      <c r="G1" s="65"/>
      <c r="H1" s="66" t="s">
        <v>1</v>
      </c>
      <c r="I1" s="66"/>
      <c r="J1" s="67"/>
    </row>
    <row r="2" spans="1:10" ht="16.5" customHeight="1" x14ac:dyDescent="0.2">
      <c r="A2" s="65"/>
      <c r="B2" s="65"/>
      <c r="C2" s="65"/>
      <c r="D2" s="65"/>
      <c r="E2" s="65"/>
      <c r="F2" s="65"/>
      <c r="G2" s="65"/>
      <c r="H2" s="68"/>
      <c r="I2" s="68"/>
      <c r="J2" s="69"/>
    </row>
    <row r="3" spans="1:10" ht="16.5" customHeight="1" x14ac:dyDescent="0.2">
      <c r="A3" s="65"/>
      <c r="B3" s="65"/>
      <c r="C3" s="65"/>
      <c r="D3" s="65"/>
      <c r="E3" s="65"/>
      <c r="F3" s="65"/>
      <c r="G3" s="65"/>
      <c r="H3" s="70" t="s">
        <v>2</v>
      </c>
      <c r="I3" s="68"/>
      <c r="J3" s="69"/>
    </row>
    <row r="4" spans="1:10" ht="16.5" customHeight="1" x14ac:dyDescent="0.2">
      <c r="A4" s="65"/>
      <c r="B4" s="65"/>
      <c r="C4" s="65"/>
      <c r="D4" s="65"/>
      <c r="E4" s="65"/>
      <c r="F4" s="65"/>
      <c r="G4" s="65"/>
      <c r="H4" s="71"/>
      <c r="I4" s="71"/>
      <c r="J4" s="72"/>
    </row>
    <row r="5" spans="1:10" s="4" customFormat="1" ht="28.5" customHeight="1" x14ac:dyDescent="0.2">
      <c r="A5" s="73" t="s">
        <v>3</v>
      </c>
      <c r="B5" s="74"/>
      <c r="C5" s="74"/>
      <c r="D5" s="74"/>
      <c r="E5" s="74"/>
      <c r="F5" s="74"/>
      <c r="G5" s="74"/>
      <c r="H5" s="74"/>
      <c r="I5" s="74"/>
      <c r="J5" s="75"/>
    </row>
    <row r="6" spans="1:10" ht="24" customHeight="1" x14ac:dyDescent="0.2">
      <c r="A6" s="76" t="s">
        <v>4</v>
      </c>
      <c r="B6" s="77"/>
      <c r="C6" s="77"/>
      <c r="D6" s="77"/>
      <c r="E6" s="77"/>
      <c r="F6" s="77"/>
      <c r="G6" s="77"/>
      <c r="H6" s="77"/>
      <c r="I6" s="77"/>
      <c r="J6" s="78"/>
    </row>
    <row r="7" spans="1:10" ht="9.75" customHeight="1" x14ac:dyDescent="0.2">
      <c r="A7" s="79"/>
      <c r="B7" s="80"/>
      <c r="C7" s="80"/>
      <c r="D7" s="80"/>
      <c r="E7" s="80"/>
      <c r="F7" s="80"/>
      <c r="G7" s="80"/>
      <c r="H7" s="80"/>
      <c r="I7" s="80"/>
      <c r="J7" s="81"/>
    </row>
    <row r="8" spans="1:10" ht="12.75" customHeight="1" x14ac:dyDescent="0.2">
      <c r="A8" s="1"/>
      <c r="B8" s="82"/>
      <c r="C8" s="82"/>
      <c r="D8" s="82"/>
      <c r="E8" s="82"/>
      <c r="F8" s="82"/>
      <c r="G8" s="83"/>
      <c r="H8" s="83"/>
      <c r="I8" s="83"/>
      <c r="J8" s="83"/>
    </row>
    <row r="9" spans="1:10" s="5" customFormat="1" ht="30" customHeight="1" x14ac:dyDescent="0.2">
      <c r="A9" s="7" t="s">
        <v>5</v>
      </c>
      <c r="B9" s="12" t="s">
        <v>6</v>
      </c>
      <c r="C9" s="12" t="s">
        <v>29</v>
      </c>
      <c r="D9" s="11" t="s">
        <v>7</v>
      </c>
      <c r="E9" s="11" t="s">
        <v>8</v>
      </c>
      <c r="F9" s="12" t="s">
        <v>9</v>
      </c>
      <c r="G9" s="84" t="s">
        <v>10</v>
      </c>
      <c r="H9" s="85"/>
      <c r="I9" s="85"/>
      <c r="J9" s="86"/>
    </row>
    <row r="10" spans="1:10" s="5" customFormat="1" ht="37.5" customHeight="1" x14ac:dyDescent="0.2">
      <c r="A10" s="6">
        <v>1</v>
      </c>
      <c r="B10" s="19" t="s">
        <v>32</v>
      </c>
      <c r="C10" s="20" t="s">
        <v>30</v>
      </c>
      <c r="D10" s="21" t="s">
        <v>7</v>
      </c>
      <c r="E10" s="18">
        <v>3</v>
      </c>
      <c r="F10" s="22">
        <v>2350</v>
      </c>
      <c r="G10" s="62">
        <f t="shared" ref="G10:G37" si="0">F10*E10</f>
        <v>7050</v>
      </c>
      <c r="H10" s="63"/>
      <c r="I10" s="63"/>
      <c r="J10" s="64"/>
    </row>
    <row r="11" spans="1:10" s="5" customFormat="1" ht="30" customHeight="1" x14ac:dyDescent="0.2">
      <c r="A11" s="6">
        <v>2</v>
      </c>
      <c r="B11" s="19" t="s">
        <v>31</v>
      </c>
      <c r="C11" s="20" t="s">
        <v>30</v>
      </c>
      <c r="D11" s="21" t="s">
        <v>7</v>
      </c>
      <c r="E11" s="18">
        <v>200</v>
      </c>
      <c r="F11" s="22">
        <v>38</v>
      </c>
      <c r="G11" s="62">
        <f t="shared" si="0"/>
        <v>7600</v>
      </c>
      <c r="H11" s="63"/>
      <c r="I11" s="63"/>
      <c r="J11" s="64"/>
    </row>
    <row r="12" spans="1:10" s="5" customFormat="1" ht="30" customHeight="1" x14ac:dyDescent="0.2">
      <c r="A12" s="6">
        <v>3</v>
      </c>
      <c r="B12" s="19" t="s">
        <v>48</v>
      </c>
      <c r="C12" s="20" t="s">
        <v>30</v>
      </c>
      <c r="D12" s="21" t="s">
        <v>7</v>
      </c>
      <c r="E12" s="18">
        <v>3</v>
      </c>
      <c r="F12" s="22">
        <v>1300</v>
      </c>
      <c r="G12" s="62">
        <f t="shared" si="0"/>
        <v>3900</v>
      </c>
      <c r="H12" s="63"/>
      <c r="I12" s="63"/>
      <c r="J12" s="64"/>
    </row>
    <row r="13" spans="1:10" s="5" customFormat="1" ht="60" customHeight="1" x14ac:dyDescent="0.2">
      <c r="A13" s="6">
        <v>4</v>
      </c>
      <c r="B13" s="19" t="s">
        <v>18</v>
      </c>
      <c r="C13" s="20" t="s">
        <v>30</v>
      </c>
      <c r="D13" s="21" t="s">
        <v>7</v>
      </c>
      <c r="E13" s="18">
        <v>6</v>
      </c>
      <c r="F13" s="22">
        <v>400</v>
      </c>
      <c r="G13" s="62">
        <f t="shared" si="0"/>
        <v>2400</v>
      </c>
      <c r="H13" s="63"/>
      <c r="I13" s="63"/>
      <c r="J13" s="64"/>
    </row>
    <row r="14" spans="1:10" s="5" customFormat="1" ht="30" customHeight="1" x14ac:dyDescent="0.2">
      <c r="A14" s="6">
        <v>5</v>
      </c>
      <c r="B14" s="19" t="s">
        <v>13</v>
      </c>
      <c r="C14" s="20" t="s">
        <v>49</v>
      </c>
      <c r="D14" s="21" t="s">
        <v>7</v>
      </c>
      <c r="E14" s="18">
        <v>768</v>
      </c>
      <c r="F14" s="22">
        <v>38</v>
      </c>
      <c r="G14" s="62">
        <f t="shared" si="0"/>
        <v>29184</v>
      </c>
      <c r="H14" s="63"/>
      <c r="I14" s="63"/>
      <c r="J14" s="64"/>
    </row>
    <row r="15" spans="1:10" s="5" customFormat="1" ht="30" customHeight="1" x14ac:dyDescent="0.2">
      <c r="A15" s="6">
        <v>6</v>
      </c>
      <c r="B15" s="19" t="s">
        <v>20</v>
      </c>
      <c r="C15" s="20" t="s">
        <v>34</v>
      </c>
      <c r="D15" s="21" t="s">
        <v>7</v>
      </c>
      <c r="E15" s="18">
        <v>36</v>
      </c>
      <c r="F15" s="22">
        <v>1500</v>
      </c>
      <c r="G15" s="62">
        <f t="shared" si="0"/>
        <v>54000</v>
      </c>
      <c r="H15" s="63"/>
      <c r="I15" s="63"/>
      <c r="J15" s="64"/>
    </row>
    <row r="16" spans="1:10" s="5" customFormat="1" ht="48.75" customHeight="1" x14ac:dyDescent="0.2">
      <c r="A16" s="6">
        <v>7</v>
      </c>
      <c r="B16" s="19" t="s">
        <v>42</v>
      </c>
      <c r="C16" s="20" t="s">
        <v>35</v>
      </c>
      <c r="D16" s="21" t="s">
        <v>7</v>
      </c>
      <c r="E16" s="18">
        <v>36</v>
      </c>
      <c r="F16" s="22">
        <v>200</v>
      </c>
      <c r="G16" s="62">
        <f t="shared" si="0"/>
        <v>7200</v>
      </c>
      <c r="H16" s="63"/>
      <c r="I16" s="63"/>
      <c r="J16" s="64"/>
    </row>
    <row r="17" spans="1:10" s="5" customFormat="1" ht="48.75" customHeight="1" x14ac:dyDescent="0.2">
      <c r="A17" s="6">
        <v>8</v>
      </c>
      <c r="B17" s="19" t="s">
        <v>43</v>
      </c>
      <c r="C17" s="20" t="s">
        <v>35</v>
      </c>
      <c r="D17" s="21" t="s">
        <v>7</v>
      </c>
      <c r="E17" s="18">
        <v>36</v>
      </c>
      <c r="F17" s="22">
        <v>8000</v>
      </c>
      <c r="G17" s="62">
        <f t="shared" si="0"/>
        <v>288000</v>
      </c>
      <c r="H17" s="63"/>
      <c r="I17" s="63"/>
      <c r="J17" s="64"/>
    </row>
    <row r="18" spans="1:10" s="5" customFormat="1" ht="48.75" customHeight="1" x14ac:dyDescent="0.2">
      <c r="A18" s="6">
        <v>9</v>
      </c>
      <c r="B18" s="19" t="s">
        <v>50</v>
      </c>
      <c r="C18" s="20" t="s">
        <v>38</v>
      </c>
      <c r="D18" s="21" t="s">
        <v>7</v>
      </c>
      <c r="E18" s="18">
        <v>72</v>
      </c>
      <c r="F18" s="22">
        <v>40</v>
      </c>
      <c r="G18" s="62">
        <f t="shared" si="0"/>
        <v>2880</v>
      </c>
      <c r="H18" s="63"/>
      <c r="I18" s="63"/>
      <c r="J18" s="64"/>
    </row>
    <row r="19" spans="1:10" s="5" customFormat="1" ht="48.75" customHeight="1" x14ac:dyDescent="0.2">
      <c r="A19" s="6">
        <v>10</v>
      </c>
      <c r="B19" s="19" t="s">
        <v>51</v>
      </c>
      <c r="C19" s="20" t="s">
        <v>38</v>
      </c>
      <c r="D19" s="21" t="s">
        <v>7</v>
      </c>
      <c r="E19" s="18">
        <v>36</v>
      </c>
      <c r="F19" s="22">
        <v>2000</v>
      </c>
      <c r="G19" s="62">
        <f t="shared" si="0"/>
        <v>72000</v>
      </c>
      <c r="H19" s="63"/>
      <c r="I19" s="63"/>
      <c r="J19" s="64"/>
    </row>
    <row r="20" spans="1:10" s="5" customFormat="1" ht="44.25" customHeight="1" x14ac:dyDescent="0.2">
      <c r="A20" s="6">
        <v>11</v>
      </c>
      <c r="B20" s="19" t="s">
        <v>14</v>
      </c>
      <c r="C20" s="20" t="s">
        <v>38</v>
      </c>
      <c r="D20" s="21" t="s">
        <v>7</v>
      </c>
      <c r="E20" s="18">
        <v>6</v>
      </c>
      <c r="F20" s="22">
        <v>40</v>
      </c>
      <c r="G20" s="62">
        <f t="shared" si="0"/>
        <v>240</v>
      </c>
      <c r="H20" s="63"/>
      <c r="I20" s="63"/>
      <c r="J20" s="64"/>
    </row>
    <row r="21" spans="1:10" s="5" customFormat="1" ht="44.25" customHeight="1" x14ac:dyDescent="0.2">
      <c r="A21" s="6">
        <v>12</v>
      </c>
      <c r="B21" s="19" t="s">
        <v>36</v>
      </c>
      <c r="C21" s="20" t="s">
        <v>37</v>
      </c>
      <c r="D21" s="21" t="s">
        <v>19</v>
      </c>
      <c r="E21" s="18">
        <v>36</v>
      </c>
      <c r="F21" s="22">
        <v>2000</v>
      </c>
      <c r="G21" s="62">
        <f t="shared" si="0"/>
        <v>72000</v>
      </c>
      <c r="H21" s="63"/>
      <c r="I21" s="63"/>
      <c r="J21" s="64"/>
    </row>
    <row r="22" spans="1:10" s="5" customFormat="1" ht="44.25" customHeight="1" x14ac:dyDescent="0.2">
      <c r="A22" s="6">
        <v>13</v>
      </c>
      <c r="B22" s="19" t="s">
        <v>15</v>
      </c>
      <c r="C22" s="20" t="s">
        <v>35</v>
      </c>
      <c r="D22" s="21" t="s">
        <v>7</v>
      </c>
      <c r="E22" s="18">
        <v>3</v>
      </c>
      <c r="F22" s="22">
        <v>800</v>
      </c>
      <c r="G22" s="62">
        <f t="shared" si="0"/>
        <v>2400</v>
      </c>
      <c r="H22" s="63"/>
      <c r="I22" s="63"/>
      <c r="J22" s="64"/>
    </row>
    <row r="23" spans="1:10" s="5" customFormat="1" ht="44.25" customHeight="1" x14ac:dyDescent="0.2">
      <c r="A23" s="6">
        <v>14</v>
      </c>
      <c r="B23" s="19" t="s">
        <v>21</v>
      </c>
      <c r="C23" s="20" t="s">
        <v>38</v>
      </c>
      <c r="D23" s="21" t="s">
        <v>7</v>
      </c>
      <c r="E23" s="18">
        <v>9</v>
      </c>
      <c r="F23" s="22">
        <v>3000</v>
      </c>
      <c r="G23" s="62">
        <f t="shared" si="0"/>
        <v>27000</v>
      </c>
      <c r="H23" s="63"/>
      <c r="I23" s="63"/>
      <c r="J23" s="64"/>
    </row>
    <row r="24" spans="1:10" s="5" customFormat="1" ht="44.25" customHeight="1" x14ac:dyDescent="0.2">
      <c r="A24" s="6">
        <v>15</v>
      </c>
      <c r="B24" s="19" t="s">
        <v>22</v>
      </c>
      <c r="C24" s="20" t="s">
        <v>38</v>
      </c>
      <c r="D24" s="21" t="s">
        <v>7</v>
      </c>
      <c r="E24" s="18">
        <v>9</v>
      </c>
      <c r="F24" s="22">
        <v>2000</v>
      </c>
      <c r="G24" s="62">
        <f t="shared" si="0"/>
        <v>18000</v>
      </c>
      <c r="H24" s="63"/>
      <c r="I24" s="63"/>
      <c r="J24" s="64"/>
    </row>
    <row r="25" spans="1:10" s="5" customFormat="1" ht="55.5" customHeight="1" x14ac:dyDescent="0.2">
      <c r="A25" s="6">
        <v>16</v>
      </c>
      <c r="B25" s="19" t="s">
        <v>24</v>
      </c>
      <c r="C25" s="20" t="s">
        <v>30</v>
      </c>
      <c r="D25" s="21" t="s">
        <v>7</v>
      </c>
      <c r="E25" s="18">
        <v>9</v>
      </c>
      <c r="F25" s="22">
        <v>5000</v>
      </c>
      <c r="G25" s="62">
        <f t="shared" si="0"/>
        <v>45000</v>
      </c>
      <c r="H25" s="63"/>
      <c r="I25" s="63"/>
      <c r="J25" s="64"/>
    </row>
    <row r="26" spans="1:10" s="5" customFormat="1" ht="30" customHeight="1" x14ac:dyDescent="0.2">
      <c r="A26" s="6">
        <v>17</v>
      </c>
      <c r="B26" s="19" t="s">
        <v>23</v>
      </c>
      <c r="C26" s="20" t="s">
        <v>30</v>
      </c>
      <c r="D26" s="21" t="s">
        <v>7</v>
      </c>
      <c r="E26" s="18">
        <v>9</v>
      </c>
      <c r="F26" s="22">
        <v>550</v>
      </c>
      <c r="G26" s="62">
        <f t="shared" si="0"/>
        <v>4950</v>
      </c>
      <c r="H26" s="63"/>
      <c r="I26" s="63"/>
      <c r="J26" s="64"/>
    </row>
    <row r="27" spans="1:10" s="5" customFormat="1" ht="30" customHeight="1" x14ac:dyDescent="0.2">
      <c r="A27" s="6">
        <v>18</v>
      </c>
      <c r="B27" s="19" t="s">
        <v>16</v>
      </c>
      <c r="C27" s="20" t="s">
        <v>30</v>
      </c>
      <c r="D27" s="21" t="s">
        <v>7</v>
      </c>
      <c r="E27" s="18">
        <v>2</v>
      </c>
      <c r="F27" s="22">
        <v>3300</v>
      </c>
      <c r="G27" s="62">
        <f t="shared" si="0"/>
        <v>6600</v>
      </c>
      <c r="H27" s="63"/>
      <c r="I27" s="63"/>
      <c r="J27" s="64"/>
    </row>
    <row r="28" spans="1:10" s="5" customFormat="1" ht="30" customHeight="1" x14ac:dyDescent="0.2">
      <c r="A28" s="6">
        <v>19</v>
      </c>
      <c r="B28" s="19" t="s">
        <v>25</v>
      </c>
      <c r="C28" s="20" t="s">
        <v>33</v>
      </c>
      <c r="D28" s="21" t="s">
        <v>7</v>
      </c>
      <c r="E28" s="18">
        <v>180</v>
      </c>
      <c r="F28" s="22">
        <v>50</v>
      </c>
      <c r="G28" s="62">
        <f t="shared" si="0"/>
        <v>9000</v>
      </c>
      <c r="H28" s="63"/>
      <c r="I28" s="63"/>
      <c r="J28" s="64"/>
    </row>
    <row r="29" spans="1:10" s="5" customFormat="1" ht="30" customHeight="1" x14ac:dyDescent="0.2">
      <c r="A29" s="6">
        <v>20</v>
      </c>
      <c r="B29" s="19" t="s">
        <v>44</v>
      </c>
      <c r="C29" s="20" t="s">
        <v>30</v>
      </c>
      <c r="D29" s="21" t="s">
        <v>7</v>
      </c>
      <c r="E29" s="18">
        <v>2</v>
      </c>
      <c r="F29" s="22">
        <v>2300</v>
      </c>
      <c r="G29" s="62">
        <f t="shared" si="0"/>
        <v>4600</v>
      </c>
      <c r="H29" s="63"/>
      <c r="I29" s="63"/>
      <c r="J29" s="64"/>
    </row>
    <row r="30" spans="1:10" s="5" customFormat="1" ht="30" customHeight="1" x14ac:dyDescent="0.2">
      <c r="A30" s="6">
        <v>21</v>
      </c>
      <c r="B30" s="19" t="s">
        <v>45</v>
      </c>
      <c r="C30" s="20" t="s">
        <v>30</v>
      </c>
      <c r="D30" s="21" t="s">
        <v>7</v>
      </c>
      <c r="E30" s="18">
        <v>2</v>
      </c>
      <c r="F30" s="22">
        <v>1350</v>
      </c>
      <c r="G30" s="62">
        <f t="shared" si="0"/>
        <v>2700</v>
      </c>
      <c r="H30" s="63"/>
      <c r="I30" s="63"/>
      <c r="J30" s="64"/>
    </row>
    <row r="31" spans="1:10" s="5" customFormat="1" ht="35.25" customHeight="1" x14ac:dyDescent="0.2">
      <c r="A31" s="6">
        <v>22</v>
      </c>
      <c r="B31" s="19" t="s">
        <v>41</v>
      </c>
      <c r="C31" s="20" t="s">
        <v>30</v>
      </c>
      <c r="D31" s="21" t="s">
        <v>7</v>
      </c>
      <c r="E31" s="18">
        <v>200</v>
      </c>
      <c r="F31" s="22">
        <v>65</v>
      </c>
      <c r="G31" s="62">
        <f t="shared" si="0"/>
        <v>13000</v>
      </c>
      <c r="H31" s="63"/>
      <c r="I31" s="63"/>
      <c r="J31" s="64"/>
    </row>
    <row r="32" spans="1:10" s="5" customFormat="1" ht="46.5" customHeight="1" x14ac:dyDescent="0.2">
      <c r="A32" s="6">
        <v>23</v>
      </c>
      <c r="B32" s="19" t="s">
        <v>26</v>
      </c>
      <c r="C32" s="20" t="s">
        <v>30</v>
      </c>
      <c r="D32" s="21" t="s">
        <v>7</v>
      </c>
      <c r="E32" s="18">
        <v>50</v>
      </c>
      <c r="F32" s="22">
        <v>200</v>
      </c>
      <c r="G32" s="62">
        <f t="shared" si="0"/>
        <v>10000</v>
      </c>
      <c r="H32" s="63"/>
      <c r="I32" s="63"/>
      <c r="J32" s="64"/>
    </row>
    <row r="33" spans="1:10" s="5" customFormat="1" ht="36.75" customHeight="1" x14ac:dyDescent="0.2">
      <c r="A33" s="6">
        <v>24</v>
      </c>
      <c r="B33" s="19" t="s">
        <v>27</v>
      </c>
      <c r="C33" s="20" t="s">
        <v>39</v>
      </c>
      <c r="D33" s="21" t="s">
        <v>19</v>
      </c>
      <c r="E33" s="18">
        <v>36</v>
      </c>
      <c r="F33" s="22">
        <v>20</v>
      </c>
      <c r="G33" s="62">
        <f t="shared" si="0"/>
        <v>720</v>
      </c>
      <c r="H33" s="63"/>
      <c r="I33" s="63"/>
      <c r="J33" s="64"/>
    </row>
    <row r="34" spans="1:10" s="5" customFormat="1" ht="30" customHeight="1" x14ac:dyDescent="0.2">
      <c r="A34" s="6">
        <v>25</v>
      </c>
      <c r="B34" s="19" t="s">
        <v>28</v>
      </c>
      <c r="C34" s="20" t="s">
        <v>30</v>
      </c>
      <c r="D34" s="21" t="s">
        <v>7</v>
      </c>
      <c r="E34" s="18">
        <v>15</v>
      </c>
      <c r="F34" s="22">
        <v>650</v>
      </c>
      <c r="G34" s="62">
        <f t="shared" si="0"/>
        <v>9750</v>
      </c>
      <c r="H34" s="63"/>
      <c r="I34" s="63"/>
      <c r="J34" s="64"/>
    </row>
    <row r="35" spans="1:10" s="5" customFormat="1" ht="30" customHeight="1" x14ac:dyDescent="0.2">
      <c r="A35" s="6">
        <v>26</v>
      </c>
      <c r="B35" s="19" t="s">
        <v>17</v>
      </c>
      <c r="C35" s="20" t="s">
        <v>40</v>
      </c>
      <c r="D35" s="21" t="s">
        <v>7</v>
      </c>
      <c r="E35" s="18">
        <v>350</v>
      </c>
      <c r="F35" s="22">
        <v>30</v>
      </c>
      <c r="G35" s="62">
        <f t="shared" si="0"/>
        <v>10500</v>
      </c>
      <c r="H35" s="63"/>
      <c r="I35" s="63"/>
      <c r="J35" s="64"/>
    </row>
    <row r="36" spans="1:10" s="5" customFormat="1" ht="30" customHeight="1" x14ac:dyDescent="0.2">
      <c r="A36" s="6">
        <v>27</v>
      </c>
      <c r="B36" s="19" t="s">
        <v>47</v>
      </c>
      <c r="C36" s="20" t="s">
        <v>30</v>
      </c>
      <c r="D36" s="21" t="s">
        <v>7</v>
      </c>
      <c r="E36" s="18">
        <v>10</v>
      </c>
      <c r="F36" s="22">
        <v>100</v>
      </c>
      <c r="G36" s="62">
        <f t="shared" si="0"/>
        <v>1000</v>
      </c>
      <c r="H36" s="63"/>
      <c r="I36" s="63"/>
      <c r="J36" s="64"/>
    </row>
    <row r="37" spans="1:10" s="5" customFormat="1" ht="30" customHeight="1" x14ac:dyDescent="0.2">
      <c r="A37" s="6">
        <v>28</v>
      </c>
      <c r="B37" s="19" t="s">
        <v>46</v>
      </c>
      <c r="C37" s="20" t="s">
        <v>30</v>
      </c>
      <c r="D37" s="21" t="s">
        <v>7</v>
      </c>
      <c r="E37" s="18">
        <v>10</v>
      </c>
      <c r="F37" s="22">
        <v>2000</v>
      </c>
      <c r="G37" s="62">
        <f t="shared" si="0"/>
        <v>20000</v>
      </c>
      <c r="H37" s="63"/>
      <c r="I37" s="63"/>
      <c r="J37" s="64"/>
    </row>
    <row r="38" spans="1:10" s="5" customFormat="1" ht="15" customHeight="1" x14ac:dyDescent="0.2">
      <c r="A38" s="92"/>
      <c r="B38" s="93"/>
      <c r="C38" s="93"/>
      <c r="D38" s="93"/>
      <c r="E38" s="93"/>
      <c r="F38" s="93"/>
      <c r="G38" s="90"/>
      <c r="H38" s="90"/>
      <c r="I38" s="90"/>
      <c r="J38" s="90"/>
    </row>
    <row r="39" spans="1:10" s="5" customFormat="1" ht="20.25" customHeight="1" x14ac:dyDescent="0.2">
      <c r="A39" s="13"/>
      <c r="B39" s="14"/>
      <c r="C39" s="14"/>
      <c r="D39" s="15"/>
      <c r="E39" s="16"/>
      <c r="F39" s="17"/>
      <c r="G39" s="94"/>
      <c r="H39" s="94"/>
      <c r="I39" s="94"/>
      <c r="J39" s="94"/>
    </row>
    <row r="40" spans="1:10" ht="16.5" customHeight="1" x14ac:dyDescent="0.2">
      <c r="A40" s="88"/>
      <c r="B40" s="89"/>
      <c r="C40" s="89"/>
      <c r="D40" s="89"/>
      <c r="E40" s="89"/>
      <c r="F40" s="89"/>
      <c r="G40" s="90"/>
      <c r="H40" s="90"/>
      <c r="I40" s="90"/>
      <c r="J40" s="90"/>
    </row>
    <row r="41" spans="1:10" ht="28.5" customHeight="1" x14ac:dyDescent="0.2">
      <c r="A41" s="91" t="s">
        <v>11</v>
      </c>
      <c r="B41" s="91"/>
      <c r="C41" s="91"/>
      <c r="D41" s="91"/>
      <c r="E41" s="91"/>
      <c r="F41" s="91"/>
      <c r="G41" s="95" t="s">
        <v>12</v>
      </c>
      <c r="H41" s="96"/>
      <c r="I41" s="96"/>
      <c r="J41" s="97"/>
    </row>
    <row r="42" spans="1:10" ht="15" customHeight="1" x14ac:dyDescent="0.2">
      <c r="A42" s="91"/>
      <c r="B42" s="91"/>
      <c r="C42" s="91"/>
      <c r="D42" s="91"/>
      <c r="E42" s="91"/>
      <c r="F42" s="91"/>
      <c r="G42" s="98">
        <f>SUM(G10:J37)</f>
        <v>731674</v>
      </c>
      <c r="H42" s="99"/>
      <c r="I42" s="99"/>
      <c r="J42" s="100"/>
    </row>
    <row r="43" spans="1:10" ht="15" customHeight="1" x14ac:dyDescent="0.2">
      <c r="A43" s="91"/>
      <c r="B43" s="91"/>
      <c r="C43" s="91"/>
      <c r="D43" s="91"/>
      <c r="E43" s="91"/>
      <c r="F43" s="91"/>
      <c r="G43" s="101"/>
      <c r="H43" s="102"/>
      <c r="I43" s="102"/>
      <c r="J43" s="103"/>
    </row>
    <row r="44" spans="1:10" ht="20.25" customHeight="1" x14ac:dyDescent="0.2">
      <c r="A44" s="8"/>
      <c r="B44" s="3"/>
      <c r="C44" s="3"/>
      <c r="D44" s="3"/>
      <c r="E44" s="3"/>
      <c r="F44" s="3"/>
    </row>
    <row r="48" spans="1:10" x14ac:dyDescent="0.2">
      <c r="A48" s="87"/>
      <c r="B48" s="87"/>
      <c r="C48" s="87"/>
      <c r="D48" s="87"/>
      <c r="E48" s="87"/>
      <c r="F48" s="87"/>
      <c r="G48" s="87"/>
      <c r="H48" s="87"/>
      <c r="I48" s="87"/>
      <c r="J48" s="87"/>
    </row>
  </sheetData>
  <mergeCells count="45">
    <mergeCell ref="A48:J48"/>
    <mergeCell ref="G39:J39"/>
    <mergeCell ref="A40:F40"/>
    <mergeCell ref="G40:J40"/>
    <mergeCell ref="A41:F43"/>
    <mergeCell ref="G41:J41"/>
    <mergeCell ref="G42:J43"/>
    <mergeCell ref="A38:F38"/>
    <mergeCell ref="G38:J38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G26:J26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14:J14"/>
    <mergeCell ref="A1:G4"/>
    <mergeCell ref="H1:J2"/>
    <mergeCell ref="H3:J4"/>
    <mergeCell ref="A5:J5"/>
    <mergeCell ref="A6:J7"/>
    <mergeCell ref="B8:F8"/>
    <mergeCell ref="G8:J8"/>
    <mergeCell ref="G9:J9"/>
    <mergeCell ref="G10:J10"/>
    <mergeCell ref="G11:J11"/>
    <mergeCell ref="G12:J12"/>
    <mergeCell ref="G13:J13"/>
  </mergeCells>
  <printOptions horizontalCentered="1"/>
  <pageMargins left="0" right="0" top="0.33" bottom="0.31496062992125984" header="0.28999999999999998" footer="0.19685039370078741"/>
  <pageSetup paperSize="9" scale="5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4" zoomScale="85" zoomScaleNormal="85" zoomScaleSheetLayoutView="80" workbookViewId="0">
      <selection activeCell="O38" sqref="O38"/>
    </sheetView>
  </sheetViews>
  <sheetFormatPr defaultColWidth="9.140625" defaultRowHeight="12.75" x14ac:dyDescent="0.2"/>
  <cols>
    <col min="1" max="1" width="7.7109375" style="9" customWidth="1"/>
    <col min="2" max="2" width="94.85546875" style="2" customWidth="1"/>
    <col min="3" max="3" width="27.42578125" style="2" customWidth="1"/>
    <col min="4" max="4" width="10.28515625" style="2" customWidth="1"/>
    <col min="5" max="5" width="11.140625" style="2" customWidth="1"/>
    <col min="6" max="6" width="16.140625" style="2" customWidth="1"/>
    <col min="7" max="7" width="5.140625" style="10" customWidth="1"/>
    <col min="8" max="8" width="4.42578125" style="10" customWidth="1"/>
    <col min="9" max="9" width="5.42578125" style="10" customWidth="1"/>
    <col min="10" max="10" width="8.7109375" style="10" customWidth="1"/>
    <col min="11" max="12" width="9.140625" style="2"/>
    <col min="13" max="13" width="11.28515625" style="2" customWidth="1"/>
    <col min="14" max="16384" width="9.140625" style="2"/>
  </cols>
  <sheetData>
    <row r="1" spans="1:11" ht="16.5" customHeight="1" x14ac:dyDescent="0.2">
      <c r="A1" s="65" t="s">
        <v>0</v>
      </c>
      <c r="B1" s="65"/>
      <c r="C1" s="65"/>
      <c r="D1" s="65"/>
      <c r="E1" s="65"/>
      <c r="F1" s="65"/>
      <c r="G1" s="65"/>
      <c r="H1" s="66" t="s">
        <v>1</v>
      </c>
      <c r="I1" s="66"/>
      <c r="J1" s="67"/>
    </row>
    <row r="2" spans="1:11" ht="16.5" customHeight="1" x14ac:dyDescent="0.2">
      <c r="A2" s="65"/>
      <c r="B2" s="65"/>
      <c r="C2" s="65"/>
      <c r="D2" s="65"/>
      <c r="E2" s="65"/>
      <c r="F2" s="65"/>
      <c r="G2" s="65"/>
      <c r="H2" s="68"/>
      <c r="I2" s="68"/>
      <c r="J2" s="69"/>
    </row>
    <row r="3" spans="1:11" ht="16.5" customHeight="1" x14ac:dyDescent="0.2">
      <c r="A3" s="65"/>
      <c r="B3" s="65"/>
      <c r="C3" s="65"/>
      <c r="D3" s="65"/>
      <c r="E3" s="65"/>
      <c r="F3" s="65"/>
      <c r="G3" s="65"/>
      <c r="H3" s="70" t="s">
        <v>2</v>
      </c>
      <c r="I3" s="68"/>
      <c r="J3" s="69"/>
    </row>
    <row r="4" spans="1:11" ht="16.5" customHeight="1" x14ac:dyDescent="0.2">
      <c r="A4" s="65"/>
      <c r="B4" s="65"/>
      <c r="C4" s="65"/>
      <c r="D4" s="65"/>
      <c r="E4" s="65"/>
      <c r="F4" s="65"/>
      <c r="G4" s="65"/>
      <c r="H4" s="71"/>
      <c r="I4" s="71"/>
      <c r="J4" s="72"/>
    </row>
    <row r="5" spans="1:11" s="4" customFormat="1" ht="28.5" customHeight="1" x14ac:dyDescent="0.2">
      <c r="A5" s="73" t="s">
        <v>3</v>
      </c>
      <c r="B5" s="74"/>
      <c r="C5" s="74"/>
      <c r="D5" s="74"/>
      <c r="E5" s="74"/>
      <c r="F5" s="74"/>
      <c r="G5" s="74"/>
      <c r="H5" s="74"/>
      <c r="I5" s="74"/>
      <c r="J5" s="75"/>
    </row>
    <row r="6" spans="1:11" ht="24" customHeight="1" x14ac:dyDescent="0.2">
      <c r="A6" s="76" t="s">
        <v>4</v>
      </c>
      <c r="B6" s="77"/>
      <c r="C6" s="77"/>
      <c r="D6" s="77"/>
      <c r="E6" s="77"/>
      <c r="F6" s="77"/>
      <c r="G6" s="77"/>
      <c r="H6" s="77"/>
      <c r="I6" s="77"/>
      <c r="J6" s="78"/>
    </row>
    <row r="7" spans="1:11" ht="9.75" customHeight="1" x14ac:dyDescent="0.2">
      <c r="A7" s="79"/>
      <c r="B7" s="80"/>
      <c r="C7" s="80"/>
      <c r="D7" s="80"/>
      <c r="E7" s="80"/>
      <c r="F7" s="80"/>
      <c r="G7" s="80"/>
      <c r="H7" s="80"/>
      <c r="I7" s="80"/>
      <c r="J7" s="81"/>
    </row>
    <row r="8" spans="1:11" ht="12.75" customHeight="1" x14ac:dyDescent="0.2">
      <c r="A8" s="1"/>
      <c r="B8" s="82"/>
      <c r="C8" s="82"/>
      <c r="D8" s="82"/>
      <c r="E8" s="82"/>
      <c r="F8" s="82"/>
      <c r="G8" s="83"/>
      <c r="H8" s="83"/>
      <c r="I8" s="83"/>
      <c r="J8" s="83"/>
    </row>
    <row r="9" spans="1:11" s="5" customFormat="1" ht="30" customHeight="1" x14ac:dyDescent="0.2">
      <c r="A9" s="7" t="s">
        <v>5</v>
      </c>
      <c r="B9" s="12" t="s">
        <v>6</v>
      </c>
      <c r="C9" s="12" t="s">
        <v>29</v>
      </c>
      <c r="D9" s="11" t="s">
        <v>7</v>
      </c>
      <c r="E9" s="11" t="s">
        <v>8</v>
      </c>
      <c r="F9" s="12" t="s">
        <v>9</v>
      </c>
      <c r="G9" s="84" t="s">
        <v>10</v>
      </c>
      <c r="H9" s="85"/>
      <c r="I9" s="85"/>
      <c r="J9" s="86"/>
    </row>
    <row r="10" spans="1:11" s="5" customFormat="1" ht="37.5" customHeight="1" x14ac:dyDescent="0.2">
      <c r="A10" s="6">
        <v>1</v>
      </c>
      <c r="B10" s="19" t="s">
        <v>32</v>
      </c>
      <c r="C10" s="20" t="s">
        <v>30</v>
      </c>
      <c r="D10" s="21" t="s">
        <v>7</v>
      </c>
      <c r="E10" s="18">
        <v>3</v>
      </c>
      <c r="F10" s="22"/>
      <c r="G10" s="62">
        <f t="shared" ref="G10:G37" si="0">F10*E10</f>
        <v>0</v>
      </c>
      <c r="H10" s="63"/>
      <c r="I10" s="63"/>
      <c r="J10" s="64"/>
      <c r="K10" s="5" t="s">
        <v>52</v>
      </c>
    </row>
    <row r="11" spans="1:11" s="5" customFormat="1" ht="30" customHeight="1" x14ac:dyDescent="0.2">
      <c r="A11" s="6">
        <v>2</v>
      </c>
      <c r="B11" s="19" t="s">
        <v>31</v>
      </c>
      <c r="C11" s="20" t="s">
        <v>30</v>
      </c>
      <c r="D11" s="21" t="s">
        <v>7</v>
      </c>
      <c r="E11" s="18">
        <v>200</v>
      </c>
      <c r="F11" s="22"/>
      <c r="G11" s="62">
        <f t="shared" si="0"/>
        <v>0</v>
      </c>
      <c r="H11" s="63"/>
      <c r="I11" s="63"/>
      <c r="J11" s="64"/>
      <c r="K11" s="5" t="s">
        <v>53</v>
      </c>
    </row>
    <row r="12" spans="1:11" s="5" customFormat="1" ht="30" customHeight="1" x14ac:dyDescent="0.2">
      <c r="A12" s="6">
        <v>3</v>
      </c>
      <c r="B12" s="19" t="s">
        <v>48</v>
      </c>
      <c r="C12" s="20" t="s">
        <v>30</v>
      </c>
      <c r="D12" s="21" t="s">
        <v>7</v>
      </c>
      <c r="E12" s="18">
        <v>3</v>
      </c>
      <c r="F12" s="22"/>
      <c r="G12" s="62">
        <f t="shared" si="0"/>
        <v>0</v>
      </c>
      <c r="H12" s="63"/>
      <c r="I12" s="63"/>
      <c r="J12" s="64"/>
      <c r="K12" s="5" t="s">
        <v>53</v>
      </c>
    </row>
    <row r="13" spans="1:11" s="5" customFormat="1" ht="60" customHeight="1" x14ac:dyDescent="0.2">
      <c r="A13" s="6">
        <v>4</v>
      </c>
      <c r="B13" s="19" t="s">
        <v>18</v>
      </c>
      <c r="C13" s="20" t="s">
        <v>30</v>
      </c>
      <c r="D13" s="21" t="s">
        <v>7</v>
      </c>
      <c r="E13" s="18">
        <v>6</v>
      </c>
      <c r="F13" s="22"/>
      <c r="G13" s="62">
        <f t="shared" si="0"/>
        <v>0</v>
      </c>
      <c r="H13" s="63"/>
      <c r="I13" s="63"/>
      <c r="J13" s="64"/>
      <c r="K13" s="5" t="s">
        <v>53</v>
      </c>
    </row>
    <row r="14" spans="1:11" s="5" customFormat="1" ht="30" customHeight="1" x14ac:dyDescent="0.2">
      <c r="A14" s="6">
        <v>5</v>
      </c>
      <c r="B14" s="19" t="s">
        <v>13</v>
      </c>
      <c r="C14" s="20" t="s">
        <v>49</v>
      </c>
      <c r="D14" s="21" t="s">
        <v>7</v>
      </c>
      <c r="E14" s="18">
        <v>768</v>
      </c>
      <c r="F14" s="22"/>
      <c r="G14" s="62">
        <f t="shared" si="0"/>
        <v>0</v>
      </c>
      <c r="H14" s="63"/>
      <c r="I14" s="63"/>
      <c r="J14" s="64"/>
      <c r="K14" s="5" t="s">
        <v>54</v>
      </c>
    </row>
    <row r="15" spans="1:11" s="5" customFormat="1" ht="30" customHeight="1" x14ac:dyDescent="0.2">
      <c r="A15" s="6">
        <v>6</v>
      </c>
      <c r="B15" s="19" t="s">
        <v>20</v>
      </c>
      <c r="C15" s="20" t="s">
        <v>34</v>
      </c>
      <c r="D15" s="21" t="s">
        <v>7</v>
      </c>
      <c r="E15" s="18">
        <v>36</v>
      </c>
      <c r="F15" s="22"/>
      <c r="G15" s="62">
        <f t="shared" si="0"/>
        <v>0</v>
      </c>
      <c r="H15" s="63"/>
      <c r="I15" s="63"/>
      <c r="J15" s="64"/>
      <c r="K15" s="5" t="s">
        <v>53</v>
      </c>
    </row>
    <row r="16" spans="1:11" s="5" customFormat="1" ht="48.75" customHeight="1" x14ac:dyDescent="0.2">
      <c r="A16" s="6">
        <v>7</v>
      </c>
      <c r="B16" s="19" t="s">
        <v>42</v>
      </c>
      <c r="C16" s="20" t="s">
        <v>35</v>
      </c>
      <c r="D16" s="21" t="s">
        <v>7</v>
      </c>
      <c r="E16" s="18">
        <v>36</v>
      </c>
      <c r="F16" s="22"/>
      <c r="G16" s="62">
        <f t="shared" si="0"/>
        <v>0</v>
      </c>
      <c r="H16" s="63"/>
      <c r="I16" s="63"/>
      <c r="J16" s="64"/>
      <c r="K16" s="5" t="s">
        <v>53</v>
      </c>
    </row>
    <row r="17" spans="1:11" s="5" customFormat="1" ht="48.75" customHeight="1" x14ac:dyDescent="0.2">
      <c r="A17" s="6">
        <v>8</v>
      </c>
      <c r="B17" s="19" t="s">
        <v>43</v>
      </c>
      <c r="C17" s="20" t="s">
        <v>35</v>
      </c>
      <c r="D17" s="21" t="s">
        <v>7</v>
      </c>
      <c r="E17" s="18">
        <v>36</v>
      </c>
      <c r="F17" s="22"/>
      <c r="G17" s="62">
        <f t="shared" si="0"/>
        <v>0</v>
      </c>
      <c r="H17" s="63"/>
      <c r="I17" s="63"/>
      <c r="J17" s="64"/>
      <c r="K17" s="5" t="s">
        <v>53</v>
      </c>
    </row>
    <row r="18" spans="1:11" s="5" customFormat="1" ht="48.75" customHeight="1" x14ac:dyDescent="0.2">
      <c r="A18" s="6">
        <v>9</v>
      </c>
      <c r="B18" s="19" t="s">
        <v>50</v>
      </c>
      <c r="C18" s="20" t="s">
        <v>38</v>
      </c>
      <c r="D18" s="21" t="s">
        <v>7</v>
      </c>
      <c r="E18" s="18">
        <v>72</v>
      </c>
      <c r="F18" s="22"/>
      <c r="G18" s="62">
        <f t="shared" si="0"/>
        <v>0</v>
      </c>
      <c r="H18" s="63"/>
      <c r="I18" s="63"/>
      <c r="J18" s="64"/>
    </row>
    <row r="19" spans="1:11" s="5" customFormat="1" ht="48.75" customHeight="1" x14ac:dyDescent="0.2">
      <c r="A19" s="6">
        <v>10</v>
      </c>
      <c r="B19" s="19" t="s">
        <v>51</v>
      </c>
      <c r="C19" s="20" t="s">
        <v>38</v>
      </c>
      <c r="D19" s="21" t="s">
        <v>7</v>
      </c>
      <c r="E19" s="18">
        <v>36</v>
      </c>
      <c r="F19" s="22"/>
      <c r="G19" s="62">
        <f t="shared" si="0"/>
        <v>0</v>
      </c>
      <c r="H19" s="63"/>
      <c r="I19" s="63"/>
      <c r="J19" s="64"/>
    </row>
    <row r="20" spans="1:11" s="5" customFormat="1" ht="44.25" customHeight="1" x14ac:dyDescent="0.2">
      <c r="A20" s="6">
        <v>11</v>
      </c>
      <c r="B20" s="19" t="s">
        <v>14</v>
      </c>
      <c r="C20" s="20" t="s">
        <v>38</v>
      </c>
      <c r="D20" s="21" t="s">
        <v>7</v>
      </c>
      <c r="E20" s="18">
        <v>6</v>
      </c>
      <c r="F20" s="22"/>
      <c r="G20" s="62">
        <f t="shared" si="0"/>
        <v>0</v>
      </c>
      <c r="H20" s="63"/>
      <c r="I20" s="63"/>
      <c r="J20" s="64"/>
    </row>
    <row r="21" spans="1:11" s="5" customFormat="1" ht="44.25" customHeight="1" x14ac:dyDescent="0.2">
      <c r="A21" s="6">
        <v>12</v>
      </c>
      <c r="B21" s="19" t="s">
        <v>36</v>
      </c>
      <c r="C21" s="20" t="s">
        <v>37</v>
      </c>
      <c r="D21" s="21" t="s">
        <v>19</v>
      </c>
      <c r="E21" s="18">
        <v>36</v>
      </c>
      <c r="F21" s="22"/>
      <c r="G21" s="62">
        <f t="shared" si="0"/>
        <v>0</v>
      </c>
      <c r="H21" s="63"/>
      <c r="I21" s="63"/>
      <c r="J21" s="64"/>
    </row>
    <row r="22" spans="1:11" s="5" customFormat="1" ht="44.25" customHeight="1" x14ac:dyDescent="0.2">
      <c r="A22" s="6">
        <v>13</v>
      </c>
      <c r="B22" s="19" t="s">
        <v>15</v>
      </c>
      <c r="C22" s="20" t="s">
        <v>35</v>
      </c>
      <c r="D22" s="21" t="s">
        <v>7</v>
      </c>
      <c r="E22" s="18">
        <v>3</v>
      </c>
      <c r="F22" s="22"/>
      <c r="G22" s="62">
        <f t="shared" si="0"/>
        <v>0</v>
      </c>
      <c r="H22" s="63"/>
      <c r="I22" s="63"/>
      <c r="J22" s="64"/>
    </row>
    <row r="23" spans="1:11" s="5" customFormat="1" ht="44.25" customHeight="1" x14ac:dyDescent="0.2">
      <c r="A23" s="6">
        <v>14</v>
      </c>
      <c r="B23" s="19" t="s">
        <v>21</v>
      </c>
      <c r="C23" s="20" t="s">
        <v>38</v>
      </c>
      <c r="D23" s="21" t="s">
        <v>7</v>
      </c>
      <c r="E23" s="18">
        <v>9</v>
      </c>
      <c r="F23" s="22"/>
      <c r="G23" s="62">
        <f t="shared" si="0"/>
        <v>0</v>
      </c>
      <c r="H23" s="63"/>
      <c r="I23" s="63"/>
      <c r="J23" s="64"/>
    </row>
    <row r="24" spans="1:11" s="5" customFormat="1" ht="44.25" customHeight="1" x14ac:dyDescent="0.2">
      <c r="A24" s="6">
        <v>15</v>
      </c>
      <c r="B24" s="19" t="s">
        <v>22</v>
      </c>
      <c r="C24" s="20" t="s">
        <v>38</v>
      </c>
      <c r="D24" s="21" t="s">
        <v>7</v>
      </c>
      <c r="E24" s="18">
        <v>9</v>
      </c>
      <c r="F24" s="22"/>
      <c r="G24" s="62">
        <f t="shared" si="0"/>
        <v>0</v>
      </c>
      <c r="H24" s="63"/>
      <c r="I24" s="63"/>
      <c r="J24" s="64"/>
    </row>
    <row r="25" spans="1:11" s="5" customFormat="1" ht="55.5" customHeight="1" x14ac:dyDescent="0.2">
      <c r="A25" s="6">
        <v>16</v>
      </c>
      <c r="B25" s="19" t="s">
        <v>24</v>
      </c>
      <c r="C25" s="20" t="s">
        <v>30</v>
      </c>
      <c r="D25" s="21" t="s">
        <v>7</v>
      </c>
      <c r="E25" s="18">
        <v>9</v>
      </c>
      <c r="F25" s="22"/>
      <c r="G25" s="62">
        <f t="shared" si="0"/>
        <v>0</v>
      </c>
      <c r="H25" s="63"/>
      <c r="I25" s="63"/>
      <c r="J25" s="64"/>
    </row>
    <row r="26" spans="1:11" s="5" customFormat="1" ht="30" customHeight="1" x14ac:dyDescent="0.2">
      <c r="A26" s="6">
        <v>17</v>
      </c>
      <c r="B26" s="19" t="s">
        <v>23</v>
      </c>
      <c r="C26" s="20" t="s">
        <v>30</v>
      </c>
      <c r="D26" s="21" t="s">
        <v>7</v>
      </c>
      <c r="E26" s="18">
        <v>9</v>
      </c>
      <c r="F26" s="22"/>
      <c r="G26" s="62">
        <f t="shared" si="0"/>
        <v>0</v>
      </c>
      <c r="H26" s="63"/>
      <c r="I26" s="63"/>
      <c r="J26" s="64"/>
    </row>
    <row r="27" spans="1:11" s="5" customFormat="1" ht="30" customHeight="1" x14ac:dyDescent="0.2">
      <c r="A27" s="6">
        <v>18</v>
      </c>
      <c r="B27" s="19" t="s">
        <v>16</v>
      </c>
      <c r="C27" s="20" t="s">
        <v>30</v>
      </c>
      <c r="D27" s="21" t="s">
        <v>7</v>
      </c>
      <c r="E27" s="18">
        <v>2</v>
      </c>
      <c r="F27" s="22"/>
      <c r="G27" s="62">
        <f t="shared" si="0"/>
        <v>0</v>
      </c>
      <c r="H27" s="63"/>
      <c r="I27" s="63"/>
      <c r="J27" s="64"/>
    </row>
    <row r="28" spans="1:11" s="5" customFormat="1" ht="30" customHeight="1" x14ac:dyDescent="0.2">
      <c r="A28" s="6">
        <v>19</v>
      </c>
      <c r="B28" s="19" t="s">
        <v>25</v>
      </c>
      <c r="C28" s="20" t="s">
        <v>33</v>
      </c>
      <c r="D28" s="21" t="s">
        <v>7</v>
      </c>
      <c r="E28" s="18">
        <v>180</v>
      </c>
      <c r="F28" s="22"/>
      <c r="G28" s="62">
        <f t="shared" si="0"/>
        <v>0</v>
      </c>
      <c r="H28" s="63"/>
      <c r="I28" s="63"/>
      <c r="J28" s="64"/>
    </row>
    <row r="29" spans="1:11" s="5" customFormat="1" ht="30" customHeight="1" x14ac:dyDescent="0.2">
      <c r="A29" s="6">
        <v>20</v>
      </c>
      <c r="B29" s="19" t="s">
        <v>44</v>
      </c>
      <c r="C29" s="20" t="s">
        <v>30</v>
      </c>
      <c r="D29" s="21" t="s">
        <v>7</v>
      </c>
      <c r="E29" s="18">
        <v>2</v>
      </c>
      <c r="F29" s="22"/>
      <c r="G29" s="62">
        <f t="shared" si="0"/>
        <v>0</v>
      </c>
      <c r="H29" s="63"/>
      <c r="I29" s="63"/>
      <c r="J29" s="64"/>
    </row>
    <row r="30" spans="1:11" s="5" customFormat="1" ht="30" customHeight="1" x14ac:dyDescent="0.2">
      <c r="A30" s="6">
        <v>21</v>
      </c>
      <c r="B30" s="19" t="s">
        <v>45</v>
      </c>
      <c r="C30" s="20" t="s">
        <v>30</v>
      </c>
      <c r="D30" s="21" t="s">
        <v>7</v>
      </c>
      <c r="E30" s="18">
        <v>2</v>
      </c>
      <c r="F30" s="22"/>
      <c r="G30" s="62">
        <f t="shared" si="0"/>
        <v>0</v>
      </c>
      <c r="H30" s="63"/>
      <c r="I30" s="63"/>
      <c r="J30" s="64"/>
    </row>
    <row r="31" spans="1:11" s="5" customFormat="1" ht="35.25" customHeight="1" x14ac:dyDescent="0.2">
      <c r="A31" s="6">
        <v>22</v>
      </c>
      <c r="B31" s="19" t="s">
        <v>41</v>
      </c>
      <c r="C31" s="20" t="s">
        <v>30</v>
      </c>
      <c r="D31" s="21" t="s">
        <v>7</v>
      </c>
      <c r="E31" s="18">
        <v>200</v>
      </c>
      <c r="F31" s="22"/>
      <c r="G31" s="62">
        <f t="shared" si="0"/>
        <v>0</v>
      </c>
      <c r="H31" s="63"/>
      <c r="I31" s="63"/>
      <c r="J31" s="64"/>
    </row>
    <row r="32" spans="1:11" s="5" customFormat="1" ht="46.5" customHeight="1" x14ac:dyDescent="0.2">
      <c r="A32" s="6">
        <v>23</v>
      </c>
      <c r="B32" s="19" t="s">
        <v>26</v>
      </c>
      <c r="C32" s="20" t="s">
        <v>30</v>
      </c>
      <c r="D32" s="21" t="s">
        <v>7</v>
      </c>
      <c r="E32" s="18">
        <v>50</v>
      </c>
      <c r="F32" s="22"/>
      <c r="G32" s="62">
        <f t="shared" si="0"/>
        <v>0</v>
      </c>
      <c r="H32" s="63"/>
      <c r="I32" s="63"/>
      <c r="J32" s="64"/>
    </row>
    <row r="33" spans="1:10" s="5" customFormat="1" ht="36.75" customHeight="1" x14ac:dyDescent="0.2">
      <c r="A33" s="6">
        <v>24</v>
      </c>
      <c r="B33" s="19" t="s">
        <v>27</v>
      </c>
      <c r="C33" s="20" t="s">
        <v>39</v>
      </c>
      <c r="D33" s="21" t="s">
        <v>19</v>
      </c>
      <c r="E33" s="18">
        <v>36</v>
      </c>
      <c r="F33" s="22"/>
      <c r="G33" s="62">
        <f t="shared" si="0"/>
        <v>0</v>
      </c>
      <c r="H33" s="63"/>
      <c r="I33" s="63"/>
      <c r="J33" s="64"/>
    </row>
    <row r="34" spans="1:10" s="5" customFormat="1" ht="30" customHeight="1" x14ac:dyDescent="0.2">
      <c r="A34" s="6">
        <v>25</v>
      </c>
      <c r="B34" s="19" t="s">
        <v>28</v>
      </c>
      <c r="C34" s="20" t="s">
        <v>30</v>
      </c>
      <c r="D34" s="21" t="s">
        <v>7</v>
      </c>
      <c r="E34" s="18">
        <v>15</v>
      </c>
      <c r="F34" s="22"/>
      <c r="G34" s="62">
        <f t="shared" si="0"/>
        <v>0</v>
      </c>
      <c r="H34" s="63"/>
      <c r="I34" s="63"/>
      <c r="J34" s="64"/>
    </row>
    <row r="35" spans="1:10" s="5" customFormat="1" ht="30" customHeight="1" x14ac:dyDescent="0.2">
      <c r="A35" s="6">
        <v>26</v>
      </c>
      <c r="B35" s="19" t="s">
        <v>17</v>
      </c>
      <c r="C35" s="20" t="s">
        <v>40</v>
      </c>
      <c r="D35" s="21" t="s">
        <v>7</v>
      </c>
      <c r="E35" s="18">
        <v>350</v>
      </c>
      <c r="F35" s="22"/>
      <c r="G35" s="62">
        <f t="shared" si="0"/>
        <v>0</v>
      </c>
      <c r="H35" s="63"/>
      <c r="I35" s="63"/>
      <c r="J35" s="64"/>
    </row>
    <row r="36" spans="1:10" s="5" customFormat="1" ht="30" customHeight="1" x14ac:dyDescent="0.2">
      <c r="A36" s="6">
        <v>27</v>
      </c>
      <c r="B36" s="19" t="s">
        <v>47</v>
      </c>
      <c r="C36" s="20" t="s">
        <v>30</v>
      </c>
      <c r="D36" s="21" t="s">
        <v>7</v>
      </c>
      <c r="E36" s="18">
        <v>10</v>
      </c>
      <c r="F36" s="22"/>
      <c r="G36" s="62">
        <f t="shared" si="0"/>
        <v>0</v>
      </c>
      <c r="H36" s="63"/>
      <c r="I36" s="63"/>
      <c r="J36" s="64"/>
    </row>
    <row r="37" spans="1:10" s="5" customFormat="1" ht="30" customHeight="1" x14ac:dyDescent="0.2">
      <c r="A37" s="6">
        <v>28</v>
      </c>
      <c r="B37" s="19" t="s">
        <v>46</v>
      </c>
      <c r="C37" s="20" t="s">
        <v>30</v>
      </c>
      <c r="D37" s="21" t="s">
        <v>7</v>
      </c>
      <c r="E37" s="18">
        <v>10</v>
      </c>
      <c r="F37" s="22"/>
      <c r="G37" s="62">
        <f t="shared" si="0"/>
        <v>0</v>
      </c>
      <c r="H37" s="63"/>
      <c r="I37" s="63"/>
      <c r="J37" s="64"/>
    </row>
    <row r="38" spans="1:10" s="5" customFormat="1" ht="15" customHeight="1" x14ac:dyDescent="0.2">
      <c r="A38" s="92"/>
      <c r="B38" s="93"/>
      <c r="C38" s="93"/>
      <c r="D38" s="93"/>
      <c r="E38" s="93"/>
      <c r="F38" s="93"/>
      <c r="G38" s="90"/>
      <c r="H38" s="90"/>
      <c r="I38" s="90"/>
      <c r="J38" s="90"/>
    </row>
    <row r="39" spans="1:10" s="5" customFormat="1" ht="20.25" customHeight="1" x14ac:dyDescent="0.2">
      <c r="A39" s="13"/>
      <c r="B39" s="14"/>
      <c r="C39" s="14"/>
      <c r="D39" s="15"/>
      <c r="E39" s="16"/>
      <c r="F39" s="17"/>
      <c r="G39" s="94"/>
      <c r="H39" s="94"/>
      <c r="I39" s="94"/>
      <c r="J39" s="94"/>
    </row>
    <row r="40" spans="1:10" ht="16.5" customHeight="1" x14ac:dyDescent="0.2">
      <c r="A40" s="88"/>
      <c r="B40" s="89"/>
      <c r="C40" s="89"/>
      <c r="D40" s="89"/>
      <c r="E40" s="89"/>
      <c r="F40" s="89"/>
      <c r="G40" s="90"/>
      <c r="H40" s="90"/>
      <c r="I40" s="90"/>
      <c r="J40" s="90"/>
    </row>
    <row r="41" spans="1:10" ht="28.5" customHeight="1" x14ac:dyDescent="0.2">
      <c r="A41" s="91" t="s">
        <v>11</v>
      </c>
      <c r="B41" s="91"/>
      <c r="C41" s="91"/>
      <c r="D41" s="91"/>
      <c r="E41" s="91"/>
      <c r="F41" s="91"/>
      <c r="G41" s="95" t="s">
        <v>12</v>
      </c>
      <c r="H41" s="96"/>
      <c r="I41" s="96"/>
      <c r="J41" s="97"/>
    </row>
    <row r="42" spans="1:10" ht="15" customHeight="1" x14ac:dyDescent="0.2">
      <c r="A42" s="91"/>
      <c r="B42" s="91"/>
      <c r="C42" s="91"/>
      <c r="D42" s="91"/>
      <c r="E42" s="91"/>
      <c r="F42" s="91"/>
      <c r="G42" s="98">
        <f>SUM(G10:J37)</f>
        <v>0</v>
      </c>
      <c r="H42" s="99"/>
      <c r="I42" s="99"/>
      <c r="J42" s="100"/>
    </row>
    <row r="43" spans="1:10" ht="15" customHeight="1" x14ac:dyDescent="0.2">
      <c r="A43" s="91"/>
      <c r="B43" s="91"/>
      <c r="C43" s="91"/>
      <c r="D43" s="91"/>
      <c r="E43" s="91"/>
      <c r="F43" s="91"/>
      <c r="G43" s="101"/>
      <c r="H43" s="102"/>
      <c r="I43" s="102"/>
      <c r="J43" s="103"/>
    </row>
    <row r="44" spans="1:10" ht="20.25" customHeight="1" x14ac:dyDescent="0.2">
      <c r="A44" s="8"/>
      <c r="B44" s="3"/>
      <c r="C44" s="3"/>
      <c r="D44" s="3"/>
      <c r="E44" s="3"/>
      <c r="F44" s="3"/>
    </row>
    <row r="48" spans="1:10" x14ac:dyDescent="0.2">
      <c r="A48" s="87"/>
      <c r="B48" s="87"/>
      <c r="C48" s="87"/>
      <c r="D48" s="87"/>
      <c r="E48" s="87"/>
      <c r="F48" s="87"/>
      <c r="G48" s="87"/>
      <c r="H48" s="87"/>
      <c r="I48" s="87"/>
      <c r="J48" s="87"/>
    </row>
  </sheetData>
  <mergeCells count="45">
    <mergeCell ref="G14:J14"/>
    <mergeCell ref="A1:G4"/>
    <mergeCell ref="H1:J2"/>
    <mergeCell ref="H3:J4"/>
    <mergeCell ref="A5:J5"/>
    <mergeCell ref="A6:J7"/>
    <mergeCell ref="B8:F8"/>
    <mergeCell ref="G8:J8"/>
    <mergeCell ref="G9:J9"/>
    <mergeCell ref="G10:J10"/>
    <mergeCell ref="G11:J11"/>
    <mergeCell ref="G12:J12"/>
    <mergeCell ref="G13:J13"/>
    <mergeCell ref="G26:J26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A38:F38"/>
    <mergeCell ref="G38:J38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A48:J48"/>
    <mergeCell ref="G39:J39"/>
    <mergeCell ref="A40:F40"/>
    <mergeCell ref="G40:J40"/>
    <mergeCell ref="A41:F43"/>
    <mergeCell ref="G41:J41"/>
    <mergeCell ref="G42:J43"/>
  </mergeCells>
  <printOptions horizontalCentered="1"/>
  <pageMargins left="0" right="0" top="0.33" bottom="0.31496062992125984" header="0.28999999999999998" footer="0.19685039370078741"/>
  <pageSetup paperSize="9" scale="5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opLeftCell="A4" zoomScale="80" zoomScaleNormal="80" zoomScaleSheetLayoutView="80" workbookViewId="0">
      <selection activeCell="O38" sqref="O38"/>
    </sheetView>
  </sheetViews>
  <sheetFormatPr defaultRowHeight="12.75" x14ac:dyDescent="0.2"/>
  <cols>
    <col min="1" max="1" width="10.42578125" style="60" customWidth="1"/>
    <col min="2" max="2" width="94.85546875" style="23" customWidth="1"/>
    <col min="3" max="3" width="7.140625" style="23" customWidth="1"/>
    <col min="4" max="4" width="11.140625" style="23" customWidth="1"/>
    <col min="5" max="5" width="16.140625" style="23" customWidth="1"/>
    <col min="6" max="6" width="5.140625" style="61" customWidth="1"/>
    <col min="7" max="7" width="4.42578125" style="61" customWidth="1"/>
    <col min="8" max="8" width="5.42578125" style="61" customWidth="1"/>
    <col min="9" max="9" width="6.42578125" style="61" customWidth="1"/>
    <col min="10" max="11" width="9.140625" style="23"/>
    <col min="12" max="12" width="11.28515625" style="24" customWidth="1"/>
    <col min="13" max="256" width="9.140625" style="23"/>
    <col min="257" max="257" width="10.42578125" style="23" customWidth="1"/>
    <col min="258" max="258" width="94.85546875" style="23" customWidth="1"/>
    <col min="259" max="259" width="7.140625" style="23" customWidth="1"/>
    <col min="260" max="260" width="11.140625" style="23" customWidth="1"/>
    <col min="261" max="261" width="16.140625" style="23" customWidth="1"/>
    <col min="262" max="262" width="5.140625" style="23" customWidth="1"/>
    <col min="263" max="263" width="4.42578125" style="23" customWidth="1"/>
    <col min="264" max="264" width="5.42578125" style="23" customWidth="1"/>
    <col min="265" max="265" width="6.42578125" style="23" customWidth="1"/>
    <col min="266" max="267" width="9.140625" style="23"/>
    <col min="268" max="268" width="11.28515625" style="23" customWidth="1"/>
    <col min="269" max="512" width="9.140625" style="23"/>
    <col min="513" max="513" width="10.42578125" style="23" customWidth="1"/>
    <col min="514" max="514" width="94.85546875" style="23" customWidth="1"/>
    <col min="515" max="515" width="7.140625" style="23" customWidth="1"/>
    <col min="516" max="516" width="11.140625" style="23" customWidth="1"/>
    <col min="517" max="517" width="16.140625" style="23" customWidth="1"/>
    <col min="518" max="518" width="5.140625" style="23" customWidth="1"/>
    <col min="519" max="519" width="4.42578125" style="23" customWidth="1"/>
    <col min="520" max="520" width="5.42578125" style="23" customWidth="1"/>
    <col min="521" max="521" width="6.42578125" style="23" customWidth="1"/>
    <col min="522" max="523" width="9.140625" style="23"/>
    <col min="524" max="524" width="11.28515625" style="23" customWidth="1"/>
    <col min="525" max="768" width="9.140625" style="23"/>
    <col min="769" max="769" width="10.42578125" style="23" customWidth="1"/>
    <col min="770" max="770" width="94.85546875" style="23" customWidth="1"/>
    <col min="771" max="771" width="7.140625" style="23" customWidth="1"/>
    <col min="772" max="772" width="11.140625" style="23" customWidth="1"/>
    <col min="773" max="773" width="16.140625" style="23" customWidth="1"/>
    <col min="774" max="774" width="5.140625" style="23" customWidth="1"/>
    <col min="775" max="775" width="4.42578125" style="23" customWidth="1"/>
    <col min="776" max="776" width="5.42578125" style="23" customWidth="1"/>
    <col min="777" max="777" width="6.42578125" style="23" customWidth="1"/>
    <col min="778" max="779" width="9.140625" style="23"/>
    <col min="780" max="780" width="11.28515625" style="23" customWidth="1"/>
    <col min="781" max="1024" width="9.140625" style="23"/>
    <col min="1025" max="1025" width="10.42578125" style="23" customWidth="1"/>
    <col min="1026" max="1026" width="94.85546875" style="23" customWidth="1"/>
    <col min="1027" max="1027" width="7.140625" style="23" customWidth="1"/>
    <col min="1028" max="1028" width="11.140625" style="23" customWidth="1"/>
    <col min="1029" max="1029" width="16.140625" style="23" customWidth="1"/>
    <col min="1030" max="1030" width="5.140625" style="23" customWidth="1"/>
    <col min="1031" max="1031" width="4.42578125" style="23" customWidth="1"/>
    <col min="1032" max="1032" width="5.42578125" style="23" customWidth="1"/>
    <col min="1033" max="1033" width="6.42578125" style="23" customWidth="1"/>
    <col min="1034" max="1035" width="9.140625" style="23"/>
    <col min="1036" max="1036" width="11.28515625" style="23" customWidth="1"/>
    <col min="1037" max="1280" width="9.140625" style="23"/>
    <col min="1281" max="1281" width="10.42578125" style="23" customWidth="1"/>
    <col min="1282" max="1282" width="94.85546875" style="23" customWidth="1"/>
    <col min="1283" max="1283" width="7.140625" style="23" customWidth="1"/>
    <col min="1284" max="1284" width="11.140625" style="23" customWidth="1"/>
    <col min="1285" max="1285" width="16.140625" style="23" customWidth="1"/>
    <col min="1286" max="1286" width="5.140625" style="23" customWidth="1"/>
    <col min="1287" max="1287" width="4.42578125" style="23" customWidth="1"/>
    <col min="1288" max="1288" width="5.42578125" style="23" customWidth="1"/>
    <col min="1289" max="1289" width="6.42578125" style="23" customWidth="1"/>
    <col min="1290" max="1291" width="9.140625" style="23"/>
    <col min="1292" max="1292" width="11.28515625" style="23" customWidth="1"/>
    <col min="1293" max="1536" width="9.140625" style="23"/>
    <col min="1537" max="1537" width="10.42578125" style="23" customWidth="1"/>
    <col min="1538" max="1538" width="94.85546875" style="23" customWidth="1"/>
    <col min="1539" max="1539" width="7.140625" style="23" customWidth="1"/>
    <col min="1540" max="1540" width="11.140625" style="23" customWidth="1"/>
    <col min="1541" max="1541" width="16.140625" style="23" customWidth="1"/>
    <col min="1542" max="1542" width="5.140625" style="23" customWidth="1"/>
    <col min="1543" max="1543" width="4.42578125" style="23" customWidth="1"/>
    <col min="1544" max="1544" width="5.42578125" style="23" customWidth="1"/>
    <col min="1545" max="1545" width="6.42578125" style="23" customWidth="1"/>
    <col min="1546" max="1547" width="9.140625" style="23"/>
    <col min="1548" max="1548" width="11.28515625" style="23" customWidth="1"/>
    <col min="1549" max="1792" width="9.140625" style="23"/>
    <col min="1793" max="1793" width="10.42578125" style="23" customWidth="1"/>
    <col min="1794" max="1794" width="94.85546875" style="23" customWidth="1"/>
    <col min="1795" max="1795" width="7.140625" style="23" customWidth="1"/>
    <col min="1796" max="1796" width="11.140625" style="23" customWidth="1"/>
    <col min="1797" max="1797" width="16.140625" style="23" customWidth="1"/>
    <col min="1798" max="1798" width="5.140625" style="23" customWidth="1"/>
    <col min="1799" max="1799" width="4.42578125" style="23" customWidth="1"/>
    <col min="1800" max="1800" width="5.42578125" style="23" customWidth="1"/>
    <col min="1801" max="1801" width="6.42578125" style="23" customWidth="1"/>
    <col min="1802" max="1803" width="9.140625" style="23"/>
    <col min="1804" max="1804" width="11.28515625" style="23" customWidth="1"/>
    <col min="1805" max="2048" width="9.140625" style="23"/>
    <col min="2049" max="2049" width="10.42578125" style="23" customWidth="1"/>
    <col min="2050" max="2050" width="94.85546875" style="23" customWidth="1"/>
    <col min="2051" max="2051" width="7.140625" style="23" customWidth="1"/>
    <col min="2052" max="2052" width="11.140625" style="23" customWidth="1"/>
    <col min="2053" max="2053" width="16.140625" style="23" customWidth="1"/>
    <col min="2054" max="2054" width="5.140625" style="23" customWidth="1"/>
    <col min="2055" max="2055" width="4.42578125" style="23" customWidth="1"/>
    <col min="2056" max="2056" width="5.42578125" style="23" customWidth="1"/>
    <col min="2057" max="2057" width="6.42578125" style="23" customWidth="1"/>
    <col min="2058" max="2059" width="9.140625" style="23"/>
    <col min="2060" max="2060" width="11.28515625" style="23" customWidth="1"/>
    <col min="2061" max="2304" width="9.140625" style="23"/>
    <col min="2305" max="2305" width="10.42578125" style="23" customWidth="1"/>
    <col min="2306" max="2306" width="94.85546875" style="23" customWidth="1"/>
    <col min="2307" max="2307" width="7.140625" style="23" customWidth="1"/>
    <col min="2308" max="2308" width="11.140625" style="23" customWidth="1"/>
    <col min="2309" max="2309" width="16.140625" style="23" customWidth="1"/>
    <col min="2310" max="2310" width="5.140625" style="23" customWidth="1"/>
    <col min="2311" max="2311" width="4.42578125" style="23" customWidth="1"/>
    <col min="2312" max="2312" width="5.42578125" style="23" customWidth="1"/>
    <col min="2313" max="2313" width="6.42578125" style="23" customWidth="1"/>
    <col min="2314" max="2315" width="9.140625" style="23"/>
    <col min="2316" max="2316" width="11.28515625" style="23" customWidth="1"/>
    <col min="2317" max="2560" width="9.140625" style="23"/>
    <col min="2561" max="2561" width="10.42578125" style="23" customWidth="1"/>
    <col min="2562" max="2562" width="94.85546875" style="23" customWidth="1"/>
    <col min="2563" max="2563" width="7.140625" style="23" customWidth="1"/>
    <col min="2564" max="2564" width="11.140625" style="23" customWidth="1"/>
    <col min="2565" max="2565" width="16.140625" style="23" customWidth="1"/>
    <col min="2566" max="2566" width="5.140625" style="23" customWidth="1"/>
    <col min="2567" max="2567" width="4.42578125" style="23" customWidth="1"/>
    <col min="2568" max="2568" width="5.42578125" style="23" customWidth="1"/>
    <col min="2569" max="2569" width="6.42578125" style="23" customWidth="1"/>
    <col min="2570" max="2571" width="9.140625" style="23"/>
    <col min="2572" max="2572" width="11.28515625" style="23" customWidth="1"/>
    <col min="2573" max="2816" width="9.140625" style="23"/>
    <col min="2817" max="2817" width="10.42578125" style="23" customWidth="1"/>
    <col min="2818" max="2818" width="94.85546875" style="23" customWidth="1"/>
    <col min="2819" max="2819" width="7.140625" style="23" customWidth="1"/>
    <col min="2820" max="2820" width="11.140625" style="23" customWidth="1"/>
    <col min="2821" max="2821" width="16.140625" style="23" customWidth="1"/>
    <col min="2822" max="2822" width="5.140625" style="23" customWidth="1"/>
    <col min="2823" max="2823" width="4.42578125" style="23" customWidth="1"/>
    <col min="2824" max="2824" width="5.42578125" style="23" customWidth="1"/>
    <col min="2825" max="2825" width="6.42578125" style="23" customWidth="1"/>
    <col min="2826" max="2827" width="9.140625" style="23"/>
    <col min="2828" max="2828" width="11.28515625" style="23" customWidth="1"/>
    <col min="2829" max="3072" width="9.140625" style="23"/>
    <col min="3073" max="3073" width="10.42578125" style="23" customWidth="1"/>
    <col min="3074" max="3074" width="94.85546875" style="23" customWidth="1"/>
    <col min="3075" max="3075" width="7.140625" style="23" customWidth="1"/>
    <col min="3076" max="3076" width="11.140625" style="23" customWidth="1"/>
    <col min="3077" max="3077" width="16.140625" style="23" customWidth="1"/>
    <col min="3078" max="3078" width="5.140625" style="23" customWidth="1"/>
    <col min="3079" max="3079" width="4.42578125" style="23" customWidth="1"/>
    <col min="3080" max="3080" width="5.42578125" style="23" customWidth="1"/>
    <col min="3081" max="3081" width="6.42578125" style="23" customWidth="1"/>
    <col min="3082" max="3083" width="9.140625" style="23"/>
    <col min="3084" max="3084" width="11.28515625" style="23" customWidth="1"/>
    <col min="3085" max="3328" width="9.140625" style="23"/>
    <col min="3329" max="3329" width="10.42578125" style="23" customWidth="1"/>
    <col min="3330" max="3330" width="94.85546875" style="23" customWidth="1"/>
    <col min="3331" max="3331" width="7.140625" style="23" customWidth="1"/>
    <col min="3332" max="3332" width="11.140625" style="23" customWidth="1"/>
    <col min="3333" max="3333" width="16.140625" style="23" customWidth="1"/>
    <col min="3334" max="3334" width="5.140625" style="23" customWidth="1"/>
    <col min="3335" max="3335" width="4.42578125" style="23" customWidth="1"/>
    <col min="3336" max="3336" width="5.42578125" style="23" customWidth="1"/>
    <col min="3337" max="3337" width="6.42578125" style="23" customWidth="1"/>
    <col min="3338" max="3339" width="9.140625" style="23"/>
    <col min="3340" max="3340" width="11.28515625" style="23" customWidth="1"/>
    <col min="3341" max="3584" width="9.140625" style="23"/>
    <col min="3585" max="3585" width="10.42578125" style="23" customWidth="1"/>
    <col min="3586" max="3586" width="94.85546875" style="23" customWidth="1"/>
    <col min="3587" max="3587" width="7.140625" style="23" customWidth="1"/>
    <col min="3588" max="3588" width="11.140625" style="23" customWidth="1"/>
    <col min="3589" max="3589" width="16.140625" style="23" customWidth="1"/>
    <col min="3590" max="3590" width="5.140625" style="23" customWidth="1"/>
    <col min="3591" max="3591" width="4.42578125" style="23" customWidth="1"/>
    <col min="3592" max="3592" width="5.42578125" style="23" customWidth="1"/>
    <col min="3593" max="3593" width="6.42578125" style="23" customWidth="1"/>
    <col min="3594" max="3595" width="9.140625" style="23"/>
    <col min="3596" max="3596" width="11.28515625" style="23" customWidth="1"/>
    <col min="3597" max="3840" width="9.140625" style="23"/>
    <col min="3841" max="3841" width="10.42578125" style="23" customWidth="1"/>
    <col min="3842" max="3842" width="94.85546875" style="23" customWidth="1"/>
    <col min="3843" max="3843" width="7.140625" style="23" customWidth="1"/>
    <col min="3844" max="3844" width="11.140625" style="23" customWidth="1"/>
    <col min="3845" max="3845" width="16.140625" style="23" customWidth="1"/>
    <col min="3846" max="3846" width="5.140625" style="23" customWidth="1"/>
    <col min="3847" max="3847" width="4.42578125" style="23" customWidth="1"/>
    <col min="3848" max="3848" width="5.42578125" style="23" customWidth="1"/>
    <col min="3849" max="3849" width="6.42578125" style="23" customWidth="1"/>
    <col min="3850" max="3851" width="9.140625" style="23"/>
    <col min="3852" max="3852" width="11.28515625" style="23" customWidth="1"/>
    <col min="3853" max="4096" width="9.140625" style="23"/>
    <col min="4097" max="4097" width="10.42578125" style="23" customWidth="1"/>
    <col min="4098" max="4098" width="94.85546875" style="23" customWidth="1"/>
    <col min="4099" max="4099" width="7.140625" style="23" customWidth="1"/>
    <col min="4100" max="4100" width="11.140625" style="23" customWidth="1"/>
    <col min="4101" max="4101" width="16.140625" style="23" customWidth="1"/>
    <col min="4102" max="4102" width="5.140625" style="23" customWidth="1"/>
    <col min="4103" max="4103" width="4.42578125" style="23" customWidth="1"/>
    <col min="4104" max="4104" width="5.42578125" style="23" customWidth="1"/>
    <col min="4105" max="4105" width="6.42578125" style="23" customWidth="1"/>
    <col min="4106" max="4107" width="9.140625" style="23"/>
    <col min="4108" max="4108" width="11.28515625" style="23" customWidth="1"/>
    <col min="4109" max="4352" width="9.140625" style="23"/>
    <col min="4353" max="4353" width="10.42578125" style="23" customWidth="1"/>
    <col min="4354" max="4354" width="94.85546875" style="23" customWidth="1"/>
    <col min="4355" max="4355" width="7.140625" style="23" customWidth="1"/>
    <col min="4356" max="4356" width="11.140625" style="23" customWidth="1"/>
    <col min="4357" max="4357" width="16.140625" style="23" customWidth="1"/>
    <col min="4358" max="4358" width="5.140625" style="23" customWidth="1"/>
    <col min="4359" max="4359" width="4.42578125" style="23" customWidth="1"/>
    <col min="4360" max="4360" width="5.42578125" style="23" customWidth="1"/>
    <col min="4361" max="4361" width="6.42578125" style="23" customWidth="1"/>
    <col min="4362" max="4363" width="9.140625" style="23"/>
    <col min="4364" max="4364" width="11.28515625" style="23" customWidth="1"/>
    <col min="4365" max="4608" width="9.140625" style="23"/>
    <col min="4609" max="4609" width="10.42578125" style="23" customWidth="1"/>
    <col min="4610" max="4610" width="94.85546875" style="23" customWidth="1"/>
    <col min="4611" max="4611" width="7.140625" style="23" customWidth="1"/>
    <col min="4612" max="4612" width="11.140625" style="23" customWidth="1"/>
    <col min="4613" max="4613" width="16.140625" style="23" customWidth="1"/>
    <col min="4614" max="4614" width="5.140625" style="23" customWidth="1"/>
    <col min="4615" max="4615" width="4.42578125" style="23" customWidth="1"/>
    <col min="4616" max="4616" width="5.42578125" style="23" customWidth="1"/>
    <col min="4617" max="4617" width="6.42578125" style="23" customWidth="1"/>
    <col min="4618" max="4619" width="9.140625" style="23"/>
    <col min="4620" max="4620" width="11.28515625" style="23" customWidth="1"/>
    <col min="4621" max="4864" width="9.140625" style="23"/>
    <col min="4865" max="4865" width="10.42578125" style="23" customWidth="1"/>
    <col min="4866" max="4866" width="94.85546875" style="23" customWidth="1"/>
    <col min="4867" max="4867" width="7.140625" style="23" customWidth="1"/>
    <col min="4868" max="4868" width="11.140625" style="23" customWidth="1"/>
    <col min="4869" max="4869" width="16.140625" style="23" customWidth="1"/>
    <col min="4870" max="4870" width="5.140625" style="23" customWidth="1"/>
    <col min="4871" max="4871" width="4.42578125" style="23" customWidth="1"/>
    <col min="4872" max="4872" width="5.42578125" style="23" customWidth="1"/>
    <col min="4873" max="4873" width="6.42578125" style="23" customWidth="1"/>
    <col min="4874" max="4875" width="9.140625" style="23"/>
    <col min="4876" max="4876" width="11.28515625" style="23" customWidth="1"/>
    <col min="4877" max="5120" width="9.140625" style="23"/>
    <col min="5121" max="5121" width="10.42578125" style="23" customWidth="1"/>
    <col min="5122" max="5122" width="94.85546875" style="23" customWidth="1"/>
    <col min="5123" max="5123" width="7.140625" style="23" customWidth="1"/>
    <col min="5124" max="5124" width="11.140625" style="23" customWidth="1"/>
    <col min="5125" max="5125" width="16.140625" style="23" customWidth="1"/>
    <col min="5126" max="5126" width="5.140625" style="23" customWidth="1"/>
    <col min="5127" max="5127" width="4.42578125" style="23" customWidth="1"/>
    <col min="5128" max="5128" width="5.42578125" style="23" customWidth="1"/>
    <col min="5129" max="5129" width="6.42578125" style="23" customWidth="1"/>
    <col min="5130" max="5131" width="9.140625" style="23"/>
    <col min="5132" max="5132" width="11.28515625" style="23" customWidth="1"/>
    <col min="5133" max="5376" width="9.140625" style="23"/>
    <col min="5377" max="5377" width="10.42578125" style="23" customWidth="1"/>
    <col min="5378" max="5378" width="94.85546875" style="23" customWidth="1"/>
    <col min="5379" max="5379" width="7.140625" style="23" customWidth="1"/>
    <col min="5380" max="5380" width="11.140625" style="23" customWidth="1"/>
    <col min="5381" max="5381" width="16.140625" style="23" customWidth="1"/>
    <col min="5382" max="5382" width="5.140625" style="23" customWidth="1"/>
    <col min="5383" max="5383" width="4.42578125" style="23" customWidth="1"/>
    <col min="5384" max="5384" width="5.42578125" style="23" customWidth="1"/>
    <col min="5385" max="5385" width="6.42578125" style="23" customWidth="1"/>
    <col min="5386" max="5387" width="9.140625" style="23"/>
    <col min="5388" max="5388" width="11.28515625" style="23" customWidth="1"/>
    <col min="5389" max="5632" width="9.140625" style="23"/>
    <col min="5633" max="5633" width="10.42578125" style="23" customWidth="1"/>
    <col min="5634" max="5634" width="94.85546875" style="23" customWidth="1"/>
    <col min="5635" max="5635" width="7.140625" style="23" customWidth="1"/>
    <col min="5636" max="5636" width="11.140625" style="23" customWidth="1"/>
    <col min="5637" max="5637" width="16.140625" style="23" customWidth="1"/>
    <col min="5638" max="5638" width="5.140625" style="23" customWidth="1"/>
    <col min="5639" max="5639" width="4.42578125" style="23" customWidth="1"/>
    <col min="5640" max="5640" width="5.42578125" style="23" customWidth="1"/>
    <col min="5641" max="5641" width="6.42578125" style="23" customWidth="1"/>
    <col min="5642" max="5643" width="9.140625" style="23"/>
    <col min="5644" max="5644" width="11.28515625" style="23" customWidth="1"/>
    <col min="5645" max="5888" width="9.140625" style="23"/>
    <col min="5889" max="5889" width="10.42578125" style="23" customWidth="1"/>
    <col min="5890" max="5890" width="94.85546875" style="23" customWidth="1"/>
    <col min="5891" max="5891" width="7.140625" style="23" customWidth="1"/>
    <col min="5892" max="5892" width="11.140625" style="23" customWidth="1"/>
    <col min="5893" max="5893" width="16.140625" style="23" customWidth="1"/>
    <col min="5894" max="5894" width="5.140625" style="23" customWidth="1"/>
    <col min="5895" max="5895" width="4.42578125" style="23" customWidth="1"/>
    <col min="5896" max="5896" width="5.42578125" style="23" customWidth="1"/>
    <col min="5897" max="5897" width="6.42578125" style="23" customWidth="1"/>
    <col min="5898" max="5899" width="9.140625" style="23"/>
    <col min="5900" max="5900" width="11.28515625" style="23" customWidth="1"/>
    <col min="5901" max="6144" width="9.140625" style="23"/>
    <col min="6145" max="6145" width="10.42578125" style="23" customWidth="1"/>
    <col min="6146" max="6146" width="94.85546875" style="23" customWidth="1"/>
    <col min="6147" max="6147" width="7.140625" style="23" customWidth="1"/>
    <col min="6148" max="6148" width="11.140625" style="23" customWidth="1"/>
    <col min="6149" max="6149" width="16.140625" style="23" customWidth="1"/>
    <col min="6150" max="6150" width="5.140625" style="23" customWidth="1"/>
    <col min="6151" max="6151" width="4.42578125" style="23" customWidth="1"/>
    <col min="6152" max="6152" width="5.42578125" style="23" customWidth="1"/>
    <col min="6153" max="6153" width="6.42578125" style="23" customWidth="1"/>
    <col min="6154" max="6155" width="9.140625" style="23"/>
    <col min="6156" max="6156" width="11.28515625" style="23" customWidth="1"/>
    <col min="6157" max="6400" width="9.140625" style="23"/>
    <col min="6401" max="6401" width="10.42578125" style="23" customWidth="1"/>
    <col min="6402" max="6402" width="94.85546875" style="23" customWidth="1"/>
    <col min="6403" max="6403" width="7.140625" style="23" customWidth="1"/>
    <col min="6404" max="6404" width="11.140625" style="23" customWidth="1"/>
    <col min="6405" max="6405" width="16.140625" style="23" customWidth="1"/>
    <col min="6406" max="6406" width="5.140625" style="23" customWidth="1"/>
    <col min="6407" max="6407" width="4.42578125" style="23" customWidth="1"/>
    <col min="6408" max="6408" width="5.42578125" style="23" customWidth="1"/>
    <col min="6409" max="6409" width="6.42578125" style="23" customWidth="1"/>
    <col min="6410" max="6411" width="9.140625" style="23"/>
    <col min="6412" max="6412" width="11.28515625" style="23" customWidth="1"/>
    <col min="6413" max="6656" width="9.140625" style="23"/>
    <col min="6657" max="6657" width="10.42578125" style="23" customWidth="1"/>
    <col min="6658" max="6658" width="94.85546875" style="23" customWidth="1"/>
    <col min="6659" max="6659" width="7.140625" style="23" customWidth="1"/>
    <col min="6660" max="6660" width="11.140625" style="23" customWidth="1"/>
    <col min="6661" max="6661" width="16.140625" style="23" customWidth="1"/>
    <col min="6662" max="6662" width="5.140625" style="23" customWidth="1"/>
    <col min="6663" max="6663" width="4.42578125" style="23" customWidth="1"/>
    <col min="6664" max="6664" width="5.42578125" style="23" customWidth="1"/>
    <col min="6665" max="6665" width="6.42578125" style="23" customWidth="1"/>
    <col min="6666" max="6667" width="9.140625" style="23"/>
    <col min="6668" max="6668" width="11.28515625" style="23" customWidth="1"/>
    <col min="6669" max="6912" width="9.140625" style="23"/>
    <col min="6913" max="6913" width="10.42578125" style="23" customWidth="1"/>
    <col min="6914" max="6914" width="94.85546875" style="23" customWidth="1"/>
    <col min="6915" max="6915" width="7.140625" style="23" customWidth="1"/>
    <col min="6916" max="6916" width="11.140625" style="23" customWidth="1"/>
    <col min="6917" max="6917" width="16.140625" style="23" customWidth="1"/>
    <col min="6918" max="6918" width="5.140625" style="23" customWidth="1"/>
    <col min="6919" max="6919" width="4.42578125" style="23" customWidth="1"/>
    <col min="6920" max="6920" width="5.42578125" style="23" customWidth="1"/>
    <col min="6921" max="6921" width="6.42578125" style="23" customWidth="1"/>
    <col min="6922" max="6923" width="9.140625" style="23"/>
    <col min="6924" max="6924" width="11.28515625" style="23" customWidth="1"/>
    <col min="6925" max="7168" width="9.140625" style="23"/>
    <col min="7169" max="7169" width="10.42578125" style="23" customWidth="1"/>
    <col min="7170" max="7170" width="94.85546875" style="23" customWidth="1"/>
    <col min="7171" max="7171" width="7.140625" style="23" customWidth="1"/>
    <col min="7172" max="7172" width="11.140625" style="23" customWidth="1"/>
    <col min="7173" max="7173" width="16.140625" style="23" customWidth="1"/>
    <col min="7174" max="7174" width="5.140625" style="23" customWidth="1"/>
    <col min="7175" max="7175" width="4.42578125" style="23" customWidth="1"/>
    <col min="7176" max="7176" width="5.42578125" style="23" customWidth="1"/>
    <col min="7177" max="7177" width="6.42578125" style="23" customWidth="1"/>
    <col min="7178" max="7179" width="9.140625" style="23"/>
    <col min="7180" max="7180" width="11.28515625" style="23" customWidth="1"/>
    <col min="7181" max="7424" width="9.140625" style="23"/>
    <col min="7425" max="7425" width="10.42578125" style="23" customWidth="1"/>
    <col min="7426" max="7426" width="94.85546875" style="23" customWidth="1"/>
    <col min="7427" max="7427" width="7.140625" style="23" customWidth="1"/>
    <col min="7428" max="7428" width="11.140625" style="23" customWidth="1"/>
    <col min="7429" max="7429" width="16.140625" style="23" customWidth="1"/>
    <col min="7430" max="7430" width="5.140625" style="23" customWidth="1"/>
    <col min="7431" max="7431" width="4.42578125" style="23" customWidth="1"/>
    <col min="7432" max="7432" width="5.42578125" style="23" customWidth="1"/>
    <col min="7433" max="7433" width="6.42578125" style="23" customWidth="1"/>
    <col min="7434" max="7435" width="9.140625" style="23"/>
    <col min="7436" max="7436" width="11.28515625" style="23" customWidth="1"/>
    <col min="7437" max="7680" width="9.140625" style="23"/>
    <col min="7681" max="7681" width="10.42578125" style="23" customWidth="1"/>
    <col min="7682" max="7682" width="94.85546875" style="23" customWidth="1"/>
    <col min="7683" max="7683" width="7.140625" style="23" customWidth="1"/>
    <col min="7684" max="7684" width="11.140625" style="23" customWidth="1"/>
    <col min="7685" max="7685" width="16.140625" style="23" customWidth="1"/>
    <col min="7686" max="7686" width="5.140625" style="23" customWidth="1"/>
    <col min="7687" max="7687" width="4.42578125" style="23" customWidth="1"/>
    <col min="7688" max="7688" width="5.42578125" style="23" customWidth="1"/>
    <col min="7689" max="7689" width="6.42578125" style="23" customWidth="1"/>
    <col min="7690" max="7691" width="9.140625" style="23"/>
    <col min="7692" max="7692" width="11.28515625" style="23" customWidth="1"/>
    <col min="7693" max="7936" width="9.140625" style="23"/>
    <col min="7937" max="7937" width="10.42578125" style="23" customWidth="1"/>
    <col min="7938" max="7938" width="94.85546875" style="23" customWidth="1"/>
    <col min="7939" max="7939" width="7.140625" style="23" customWidth="1"/>
    <col min="7940" max="7940" width="11.140625" style="23" customWidth="1"/>
    <col min="7941" max="7941" width="16.140625" style="23" customWidth="1"/>
    <col min="7942" max="7942" width="5.140625" style="23" customWidth="1"/>
    <col min="7943" max="7943" width="4.42578125" style="23" customWidth="1"/>
    <col min="7944" max="7944" width="5.42578125" style="23" customWidth="1"/>
    <col min="7945" max="7945" width="6.42578125" style="23" customWidth="1"/>
    <col min="7946" max="7947" width="9.140625" style="23"/>
    <col min="7948" max="7948" width="11.28515625" style="23" customWidth="1"/>
    <col min="7949" max="8192" width="9.140625" style="23"/>
    <col min="8193" max="8193" width="10.42578125" style="23" customWidth="1"/>
    <col min="8194" max="8194" width="94.85546875" style="23" customWidth="1"/>
    <col min="8195" max="8195" width="7.140625" style="23" customWidth="1"/>
    <col min="8196" max="8196" width="11.140625" style="23" customWidth="1"/>
    <col min="8197" max="8197" width="16.140625" style="23" customWidth="1"/>
    <col min="8198" max="8198" width="5.140625" style="23" customWidth="1"/>
    <col min="8199" max="8199" width="4.42578125" style="23" customWidth="1"/>
    <col min="8200" max="8200" width="5.42578125" style="23" customWidth="1"/>
    <col min="8201" max="8201" width="6.42578125" style="23" customWidth="1"/>
    <col min="8202" max="8203" width="9.140625" style="23"/>
    <col min="8204" max="8204" width="11.28515625" style="23" customWidth="1"/>
    <col min="8205" max="8448" width="9.140625" style="23"/>
    <col min="8449" max="8449" width="10.42578125" style="23" customWidth="1"/>
    <col min="8450" max="8450" width="94.85546875" style="23" customWidth="1"/>
    <col min="8451" max="8451" width="7.140625" style="23" customWidth="1"/>
    <col min="8452" max="8452" width="11.140625" style="23" customWidth="1"/>
    <col min="8453" max="8453" width="16.140625" style="23" customWidth="1"/>
    <col min="8454" max="8454" width="5.140625" style="23" customWidth="1"/>
    <col min="8455" max="8455" width="4.42578125" style="23" customWidth="1"/>
    <col min="8456" max="8456" width="5.42578125" style="23" customWidth="1"/>
    <col min="8457" max="8457" width="6.42578125" style="23" customWidth="1"/>
    <col min="8458" max="8459" width="9.140625" style="23"/>
    <col min="8460" max="8460" width="11.28515625" style="23" customWidth="1"/>
    <col min="8461" max="8704" width="9.140625" style="23"/>
    <col min="8705" max="8705" width="10.42578125" style="23" customWidth="1"/>
    <col min="8706" max="8706" width="94.85546875" style="23" customWidth="1"/>
    <col min="8707" max="8707" width="7.140625" style="23" customWidth="1"/>
    <col min="8708" max="8708" width="11.140625" style="23" customWidth="1"/>
    <col min="8709" max="8709" width="16.140625" style="23" customWidth="1"/>
    <col min="8710" max="8710" width="5.140625" style="23" customWidth="1"/>
    <col min="8711" max="8711" width="4.42578125" style="23" customWidth="1"/>
    <col min="8712" max="8712" width="5.42578125" style="23" customWidth="1"/>
    <col min="8713" max="8713" width="6.42578125" style="23" customWidth="1"/>
    <col min="8714" max="8715" width="9.140625" style="23"/>
    <col min="8716" max="8716" width="11.28515625" style="23" customWidth="1"/>
    <col min="8717" max="8960" width="9.140625" style="23"/>
    <col min="8961" max="8961" width="10.42578125" style="23" customWidth="1"/>
    <col min="8962" max="8962" width="94.85546875" style="23" customWidth="1"/>
    <col min="8963" max="8963" width="7.140625" style="23" customWidth="1"/>
    <col min="8964" max="8964" width="11.140625" style="23" customWidth="1"/>
    <col min="8965" max="8965" width="16.140625" style="23" customWidth="1"/>
    <col min="8966" max="8966" width="5.140625" style="23" customWidth="1"/>
    <col min="8967" max="8967" width="4.42578125" style="23" customWidth="1"/>
    <col min="8968" max="8968" width="5.42578125" style="23" customWidth="1"/>
    <col min="8969" max="8969" width="6.42578125" style="23" customWidth="1"/>
    <col min="8970" max="8971" width="9.140625" style="23"/>
    <col min="8972" max="8972" width="11.28515625" style="23" customWidth="1"/>
    <col min="8973" max="9216" width="9.140625" style="23"/>
    <col min="9217" max="9217" width="10.42578125" style="23" customWidth="1"/>
    <col min="9218" max="9218" width="94.85546875" style="23" customWidth="1"/>
    <col min="9219" max="9219" width="7.140625" style="23" customWidth="1"/>
    <col min="9220" max="9220" width="11.140625" style="23" customWidth="1"/>
    <col min="9221" max="9221" width="16.140625" style="23" customWidth="1"/>
    <col min="9222" max="9222" width="5.140625" style="23" customWidth="1"/>
    <col min="9223" max="9223" width="4.42578125" style="23" customWidth="1"/>
    <col min="9224" max="9224" width="5.42578125" style="23" customWidth="1"/>
    <col min="9225" max="9225" width="6.42578125" style="23" customWidth="1"/>
    <col min="9226" max="9227" width="9.140625" style="23"/>
    <col min="9228" max="9228" width="11.28515625" style="23" customWidth="1"/>
    <col min="9229" max="9472" width="9.140625" style="23"/>
    <col min="9473" max="9473" width="10.42578125" style="23" customWidth="1"/>
    <col min="9474" max="9474" width="94.85546875" style="23" customWidth="1"/>
    <col min="9475" max="9475" width="7.140625" style="23" customWidth="1"/>
    <col min="9476" max="9476" width="11.140625" style="23" customWidth="1"/>
    <col min="9477" max="9477" width="16.140625" style="23" customWidth="1"/>
    <col min="9478" max="9478" width="5.140625" style="23" customWidth="1"/>
    <col min="9479" max="9479" width="4.42578125" style="23" customWidth="1"/>
    <col min="9480" max="9480" width="5.42578125" style="23" customWidth="1"/>
    <col min="9481" max="9481" width="6.42578125" style="23" customWidth="1"/>
    <col min="9482" max="9483" width="9.140625" style="23"/>
    <col min="9484" max="9484" width="11.28515625" style="23" customWidth="1"/>
    <col min="9485" max="9728" width="9.140625" style="23"/>
    <col min="9729" max="9729" width="10.42578125" style="23" customWidth="1"/>
    <col min="9730" max="9730" width="94.85546875" style="23" customWidth="1"/>
    <col min="9731" max="9731" width="7.140625" style="23" customWidth="1"/>
    <col min="9732" max="9732" width="11.140625" style="23" customWidth="1"/>
    <col min="9733" max="9733" width="16.140625" style="23" customWidth="1"/>
    <col min="9734" max="9734" width="5.140625" style="23" customWidth="1"/>
    <col min="9735" max="9735" width="4.42578125" style="23" customWidth="1"/>
    <col min="9736" max="9736" width="5.42578125" style="23" customWidth="1"/>
    <col min="9737" max="9737" width="6.42578125" style="23" customWidth="1"/>
    <col min="9738" max="9739" width="9.140625" style="23"/>
    <col min="9740" max="9740" width="11.28515625" style="23" customWidth="1"/>
    <col min="9741" max="9984" width="9.140625" style="23"/>
    <col min="9985" max="9985" width="10.42578125" style="23" customWidth="1"/>
    <col min="9986" max="9986" width="94.85546875" style="23" customWidth="1"/>
    <col min="9987" max="9987" width="7.140625" style="23" customWidth="1"/>
    <col min="9988" max="9988" width="11.140625" style="23" customWidth="1"/>
    <col min="9989" max="9989" width="16.140625" style="23" customWidth="1"/>
    <col min="9990" max="9990" width="5.140625" style="23" customWidth="1"/>
    <col min="9991" max="9991" width="4.42578125" style="23" customWidth="1"/>
    <col min="9992" max="9992" width="5.42578125" style="23" customWidth="1"/>
    <col min="9993" max="9993" width="6.42578125" style="23" customWidth="1"/>
    <col min="9994" max="9995" width="9.140625" style="23"/>
    <col min="9996" max="9996" width="11.28515625" style="23" customWidth="1"/>
    <col min="9997" max="10240" width="9.140625" style="23"/>
    <col min="10241" max="10241" width="10.42578125" style="23" customWidth="1"/>
    <col min="10242" max="10242" width="94.85546875" style="23" customWidth="1"/>
    <col min="10243" max="10243" width="7.140625" style="23" customWidth="1"/>
    <col min="10244" max="10244" width="11.140625" style="23" customWidth="1"/>
    <col min="10245" max="10245" width="16.140625" style="23" customWidth="1"/>
    <col min="10246" max="10246" width="5.140625" style="23" customWidth="1"/>
    <col min="10247" max="10247" width="4.42578125" style="23" customWidth="1"/>
    <col min="10248" max="10248" width="5.42578125" style="23" customWidth="1"/>
    <col min="10249" max="10249" width="6.42578125" style="23" customWidth="1"/>
    <col min="10250" max="10251" width="9.140625" style="23"/>
    <col min="10252" max="10252" width="11.28515625" style="23" customWidth="1"/>
    <col min="10253" max="10496" width="9.140625" style="23"/>
    <col min="10497" max="10497" width="10.42578125" style="23" customWidth="1"/>
    <col min="10498" max="10498" width="94.85546875" style="23" customWidth="1"/>
    <col min="10499" max="10499" width="7.140625" style="23" customWidth="1"/>
    <col min="10500" max="10500" width="11.140625" style="23" customWidth="1"/>
    <col min="10501" max="10501" width="16.140625" style="23" customWidth="1"/>
    <col min="10502" max="10502" width="5.140625" style="23" customWidth="1"/>
    <col min="10503" max="10503" width="4.42578125" style="23" customWidth="1"/>
    <col min="10504" max="10504" width="5.42578125" style="23" customWidth="1"/>
    <col min="10505" max="10505" width="6.42578125" style="23" customWidth="1"/>
    <col min="10506" max="10507" width="9.140625" style="23"/>
    <col min="10508" max="10508" width="11.28515625" style="23" customWidth="1"/>
    <col min="10509" max="10752" width="9.140625" style="23"/>
    <col min="10753" max="10753" width="10.42578125" style="23" customWidth="1"/>
    <col min="10754" max="10754" width="94.85546875" style="23" customWidth="1"/>
    <col min="10755" max="10755" width="7.140625" style="23" customWidth="1"/>
    <col min="10756" max="10756" width="11.140625" style="23" customWidth="1"/>
    <col min="10757" max="10757" width="16.140625" style="23" customWidth="1"/>
    <col min="10758" max="10758" width="5.140625" style="23" customWidth="1"/>
    <col min="10759" max="10759" width="4.42578125" style="23" customWidth="1"/>
    <col min="10760" max="10760" width="5.42578125" style="23" customWidth="1"/>
    <col min="10761" max="10761" width="6.42578125" style="23" customWidth="1"/>
    <col min="10762" max="10763" width="9.140625" style="23"/>
    <col min="10764" max="10764" width="11.28515625" style="23" customWidth="1"/>
    <col min="10765" max="11008" width="9.140625" style="23"/>
    <col min="11009" max="11009" width="10.42578125" style="23" customWidth="1"/>
    <col min="11010" max="11010" width="94.85546875" style="23" customWidth="1"/>
    <col min="11011" max="11011" width="7.140625" style="23" customWidth="1"/>
    <col min="11012" max="11012" width="11.140625" style="23" customWidth="1"/>
    <col min="11013" max="11013" width="16.140625" style="23" customWidth="1"/>
    <col min="11014" max="11014" width="5.140625" style="23" customWidth="1"/>
    <col min="11015" max="11015" width="4.42578125" style="23" customWidth="1"/>
    <col min="11016" max="11016" width="5.42578125" style="23" customWidth="1"/>
    <col min="11017" max="11017" width="6.42578125" style="23" customWidth="1"/>
    <col min="11018" max="11019" width="9.140625" style="23"/>
    <col min="11020" max="11020" width="11.28515625" style="23" customWidth="1"/>
    <col min="11021" max="11264" width="9.140625" style="23"/>
    <col min="11265" max="11265" width="10.42578125" style="23" customWidth="1"/>
    <col min="11266" max="11266" width="94.85546875" style="23" customWidth="1"/>
    <col min="11267" max="11267" width="7.140625" style="23" customWidth="1"/>
    <col min="11268" max="11268" width="11.140625" style="23" customWidth="1"/>
    <col min="11269" max="11269" width="16.140625" style="23" customWidth="1"/>
    <col min="11270" max="11270" width="5.140625" style="23" customWidth="1"/>
    <col min="11271" max="11271" width="4.42578125" style="23" customWidth="1"/>
    <col min="11272" max="11272" width="5.42578125" style="23" customWidth="1"/>
    <col min="11273" max="11273" width="6.42578125" style="23" customWidth="1"/>
    <col min="11274" max="11275" width="9.140625" style="23"/>
    <col min="11276" max="11276" width="11.28515625" style="23" customWidth="1"/>
    <col min="11277" max="11520" width="9.140625" style="23"/>
    <col min="11521" max="11521" width="10.42578125" style="23" customWidth="1"/>
    <col min="11522" max="11522" width="94.85546875" style="23" customWidth="1"/>
    <col min="11523" max="11523" width="7.140625" style="23" customWidth="1"/>
    <col min="11524" max="11524" width="11.140625" style="23" customWidth="1"/>
    <col min="11525" max="11525" width="16.140625" style="23" customWidth="1"/>
    <col min="11526" max="11526" width="5.140625" style="23" customWidth="1"/>
    <col min="11527" max="11527" width="4.42578125" style="23" customWidth="1"/>
    <col min="11528" max="11528" width="5.42578125" style="23" customWidth="1"/>
    <col min="11529" max="11529" width="6.42578125" style="23" customWidth="1"/>
    <col min="11530" max="11531" width="9.140625" style="23"/>
    <col min="11532" max="11532" width="11.28515625" style="23" customWidth="1"/>
    <col min="11533" max="11776" width="9.140625" style="23"/>
    <col min="11777" max="11777" width="10.42578125" style="23" customWidth="1"/>
    <col min="11778" max="11778" width="94.85546875" style="23" customWidth="1"/>
    <col min="11779" max="11779" width="7.140625" style="23" customWidth="1"/>
    <col min="11780" max="11780" width="11.140625" style="23" customWidth="1"/>
    <col min="11781" max="11781" width="16.140625" style="23" customWidth="1"/>
    <col min="11782" max="11782" width="5.140625" style="23" customWidth="1"/>
    <col min="11783" max="11783" width="4.42578125" style="23" customWidth="1"/>
    <col min="11784" max="11784" width="5.42578125" style="23" customWidth="1"/>
    <col min="11785" max="11785" width="6.42578125" style="23" customWidth="1"/>
    <col min="11786" max="11787" width="9.140625" style="23"/>
    <col min="11788" max="11788" width="11.28515625" style="23" customWidth="1"/>
    <col min="11789" max="12032" width="9.140625" style="23"/>
    <col min="12033" max="12033" width="10.42578125" style="23" customWidth="1"/>
    <col min="12034" max="12034" width="94.85546875" style="23" customWidth="1"/>
    <col min="12035" max="12035" width="7.140625" style="23" customWidth="1"/>
    <col min="12036" max="12036" width="11.140625" style="23" customWidth="1"/>
    <col min="12037" max="12037" width="16.140625" style="23" customWidth="1"/>
    <col min="12038" max="12038" width="5.140625" style="23" customWidth="1"/>
    <col min="12039" max="12039" width="4.42578125" style="23" customWidth="1"/>
    <col min="12040" max="12040" width="5.42578125" style="23" customWidth="1"/>
    <col min="12041" max="12041" width="6.42578125" style="23" customWidth="1"/>
    <col min="12042" max="12043" width="9.140625" style="23"/>
    <col min="12044" max="12044" width="11.28515625" style="23" customWidth="1"/>
    <col min="12045" max="12288" width="9.140625" style="23"/>
    <col min="12289" max="12289" width="10.42578125" style="23" customWidth="1"/>
    <col min="12290" max="12290" width="94.85546875" style="23" customWidth="1"/>
    <col min="12291" max="12291" width="7.140625" style="23" customWidth="1"/>
    <col min="12292" max="12292" width="11.140625" style="23" customWidth="1"/>
    <col min="12293" max="12293" width="16.140625" style="23" customWidth="1"/>
    <col min="12294" max="12294" width="5.140625" style="23" customWidth="1"/>
    <col min="12295" max="12295" width="4.42578125" style="23" customWidth="1"/>
    <col min="12296" max="12296" width="5.42578125" style="23" customWidth="1"/>
    <col min="12297" max="12297" width="6.42578125" style="23" customWidth="1"/>
    <col min="12298" max="12299" width="9.140625" style="23"/>
    <col min="12300" max="12300" width="11.28515625" style="23" customWidth="1"/>
    <col min="12301" max="12544" width="9.140625" style="23"/>
    <col min="12545" max="12545" width="10.42578125" style="23" customWidth="1"/>
    <col min="12546" max="12546" width="94.85546875" style="23" customWidth="1"/>
    <col min="12547" max="12547" width="7.140625" style="23" customWidth="1"/>
    <col min="12548" max="12548" width="11.140625" style="23" customWidth="1"/>
    <col min="12549" max="12549" width="16.140625" style="23" customWidth="1"/>
    <col min="12550" max="12550" width="5.140625" style="23" customWidth="1"/>
    <col min="12551" max="12551" width="4.42578125" style="23" customWidth="1"/>
    <col min="12552" max="12552" width="5.42578125" style="23" customWidth="1"/>
    <col min="12553" max="12553" width="6.42578125" style="23" customWidth="1"/>
    <col min="12554" max="12555" width="9.140625" style="23"/>
    <col min="12556" max="12556" width="11.28515625" style="23" customWidth="1"/>
    <col min="12557" max="12800" width="9.140625" style="23"/>
    <col min="12801" max="12801" width="10.42578125" style="23" customWidth="1"/>
    <col min="12802" max="12802" width="94.85546875" style="23" customWidth="1"/>
    <col min="12803" max="12803" width="7.140625" style="23" customWidth="1"/>
    <col min="12804" max="12804" width="11.140625" style="23" customWidth="1"/>
    <col min="12805" max="12805" width="16.140625" style="23" customWidth="1"/>
    <col min="12806" max="12806" width="5.140625" style="23" customWidth="1"/>
    <col min="12807" max="12807" width="4.42578125" style="23" customWidth="1"/>
    <col min="12808" max="12808" width="5.42578125" style="23" customWidth="1"/>
    <col min="12809" max="12809" width="6.42578125" style="23" customWidth="1"/>
    <col min="12810" max="12811" width="9.140625" style="23"/>
    <col min="12812" max="12812" width="11.28515625" style="23" customWidth="1"/>
    <col min="12813" max="13056" width="9.140625" style="23"/>
    <col min="13057" max="13057" width="10.42578125" style="23" customWidth="1"/>
    <col min="13058" max="13058" width="94.85546875" style="23" customWidth="1"/>
    <col min="13059" max="13059" width="7.140625" style="23" customWidth="1"/>
    <col min="13060" max="13060" width="11.140625" style="23" customWidth="1"/>
    <col min="13061" max="13061" width="16.140625" style="23" customWidth="1"/>
    <col min="13062" max="13062" width="5.140625" style="23" customWidth="1"/>
    <col min="13063" max="13063" width="4.42578125" style="23" customWidth="1"/>
    <col min="13064" max="13064" width="5.42578125" style="23" customWidth="1"/>
    <col min="13065" max="13065" width="6.42578125" style="23" customWidth="1"/>
    <col min="13066" max="13067" width="9.140625" style="23"/>
    <col min="13068" max="13068" width="11.28515625" style="23" customWidth="1"/>
    <col min="13069" max="13312" width="9.140625" style="23"/>
    <col min="13313" max="13313" width="10.42578125" style="23" customWidth="1"/>
    <col min="13314" max="13314" width="94.85546875" style="23" customWidth="1"/>
    <col min="13315" max="13315" width="7.140625" style="23" customWidth="1"/>
    <col min="13316" max="13316" width="11.140625" style="23" customWidth="1"/>
    <col min="13317" max="13317" width="16.140625" style="23" customWidth="1"/>
    <col min="13318" max="13318" width="5.140625" style="23" customWidth="1"/>
    <col min="13319" max="13319" width="4.42578125" style="23" customWidth="1"/>
    <col min="13320" max="13320" width="5.42578125" style="23" customWidth="1"/>
    <col min="13321" max="13321" width="6.42578125" style="23" customWidth="1"/>
    <col min="13322" max="13323" width="9.140625" style="23"/>
    <col min="13324" max="13324" width="11.28515625" style="23" customWidth="1"/>
    <col min="13325" max="13568" width="9.140625" style="23"/>
    <col min="13569" max="13569" width="10.42578125" style="23" customWidth="1"/>
    <col min="13570" max="13570" width="94.85546875" style="23" customWidth="1"/>
    <col min="13571" max="13571" width="7.140625" style="23" customWidth="1"/>
    <col min="13572" max="13572" width="11.140625" style="23" customWidth="1"/>
    <col min="13573" max="13573" width="16.140625" style="23" customWidth="1"/>
    <col min="13574" max="13574" width="5.140625" style="23" customWidth="1"/>
    <col min="13575" max="13575" width="4.42578125" style="23" customWidth="1"/>
    <col min="13576" max="13576" width="5.42578125" style="23" customWidth="1"/>
    <col min="13577" max="13577" width="6.42578125" style="23" customWidth="1"/>
    <col min="13578" max="13579" width="9.140625" style="23"/>
    <col min="13580" max="13580" width="11.28515625" style="23" customWidth="1"/>
    <col min="13581" max="13824" width="9.140625" style="23"/>
    <col min="13825" max="13825" width="10.42578125" style="23" customWidth="1"/>
    <col min="13826" max="13826" width="94.85546875" style="23" customWidth="1"/>
    <col min="13827" max="13827" width="7.140625" style="23" customWidth="1"/>
    <col min="13828" max="13828" width="11.140625" style="23" customWidth="1"/>
    <col min="13829" max="13829" width="16.140625" style="23" customWidth="1"/>
    <col min="13830" max="13830" width="5.140625" style="23" customWidth="1"/>
    <col min="13831" max="13831" width="4.42578125" style="23" customWidth="1"/>
    <col min="13832" max="13832" width="5.42578125" style="23" customWidth="1"/>
    <col min="13833" max="13833" width="6.42578125" style="23" customWidth="1"/>
    <col min="13834" max="13835" width="9.140625" style="23"/>
    <col min="13836" max="13836" width="11.28515625" style="23" customWidth="1"/>
    <col min="13837" max="14080" width="9.140625" style="23"/>
    <col min="14081" max="14081" width="10.42578125" style="23" customWidth="1"/>
    <col min="14082" max="14082" width="94.85546875" style="23" customWidth="1"/>
    <col min="14083" max="14083" width="7.140625" style="23" customWidth="1"/>
    <col min="14084" max="14084" width="11.140625" style="23" customWidth="1"/>
    <col min="14085" max="14085" width="16.140625" style="23" customWidth="1"/>
    <col min="14086" max="14086" width="5.140625" style="23" customWidth="1"/>
    <col min="14087" max="14087" width="4.42578125" style="23" customWidth="1"/>
    <col min="14088" max="14088" width="5.42578125" style="23" customWidth="1"/>
    <col min="14089" max="14089" width="6.42578125" style="23" customWidth="1"/>
    <col min="14090" max="14091" width="9.140625" style="23"/>
    <col min="14092" max="14092" width="11.28515625" style="23" customWidth="1"/>
    <col min="14093" max="14336" width="9.140625" style="23"/>
    <col min="14337" max="14337" width="10.42578125" style="23" customWidth="1"/>
    <col min="14338" max="14338" width="94.85546875" style="23" customWidth="1"/>
    <col min="14339" max="14339" width="7.140625" style="23" customWidth="1"/>
    <col min="14340" max="14340" width="11.140625" style="23" customWidth="1"/>
    <col min="14341" max="14341" width="16.140625" style="23" customWidth="1"/>
    <col min="14342" max="14342" width="5.140625" style="23" customWidth="1"/>
    <col min="14343" max="14343" width="4.42578125" style="23" customWidth="1"/>
    <col min="14344" max="14344" width="5.42578125" style="23" customWidth="1"/>
    <col min="14345" max="14345" width="6.42578125" style="23" customWidth="1"/>
    <col min="14346" max="14347" width="9.140625" style="23"/>
    <col min="14348" max="14348" width="11.28515625" style="23" customWidth="1"/>
    <col min="14349" max="14592" width="9.140625" style="23"/>
    <col min="14593" max="14593" width="10.42578125" style="23" customWidth="1"/>
    <col min="14594" max="14594" width="94.85546875" style="23" customWidth="1"/>
    <col min="14595" max="14595" width="7.140625" style="23" customWidth="1"/>
    <col min="14596" max="14596" width="11.140625" style="23" customWidth="1"/>
    <col min="14597" max="14597" width="16.140625" style="23" customWidth="1"/>
    <col min="14598" max="14598" width="5.140625" style="23" customWidth="1"/>
    <col min="14599" max="14599" width="4.42578125" style="23" customWidth="1"/>
    <col min="14600" max="14600" width="5.42578125" style="23" customWidth="1"/>
    <col min="14601" max="14601" width="6.42578125" style="23" customWidth="1"/>
    <col min="14602" max="14603" width="9.140625" style="23"/>
    <col min="14604" max="14604" width="11.28515625" style="23" customWidth="1"/>
    <col min="14605" max="14848" width="9.140625" style="23"/>
    <col min="14849" max="14849" width="10.42578125" style="23" customWidth="1"/>
    <col min="14850" max="14850" width="94.85546875" style="23" customWidth="1"/>
    <col min="14851" max="14851" width="7.140625" style="23" customWidth="1"/>
    <col min="14852" max="14852" width="11.140625" style="23" customWidth="1"/>
    <col min="14853" max="14853" width="16.140625" style="23" customWidth="1"/>
    <col min="14854" max="14854" width="5.140625" style="23" customWidth="1"/>
    <col min="14855" max="14855" width="4.42578125" style="23" customWidth="1"/>
    <col min="14856" max="14856" width="5.42578125" style="23" customWidth="1"/>
    <col min="14857" max="14857" width="6.42578125" style="23" customWidth="1"/>
    <col min="14858" max="14859" width="9.140625" style="23"/>
    <col min="14860" max="14860" width="11.28515625" style="23" customWidth="1"/>
    <col min="14861" max="15104" width="9.140625" style="23"/>
    <col min="15105" max="15105" width="10.42578125" style="23" customWidth="1"/>
    <col min="15106" max="15106" width="94.85546875" style="23" customWidth="1"/>
    <col min="15107" max="15107" width="7.140625" style="23" customWidth="1"/>
    <col min="15108" max="15108" width="11.140625" style="23" customWidth="1"/>
    <col min="15109" max="15109" width="16.140625" style="23" customWidth="1"/>
    <col min="15110" max="15110" width="5.140625" style="23" customWidth="1"/>
    <col min="15111" max="15111" width="4.42578125" style="23" customWidth="1"/>
    <col min="15112" max="15112" width="5.42578125" style="23" customWidth="1"/>
    <col min="15113" max="15113" width="6.42578125" style="23" customWidth="1"/>
    <col min="15114" max="15115" width="9.140625" style="23"/>
    <col min="15116" max="15116" width="11.28515625" style="23" customWidth="1"/>
    <col min="15117" max="15360" width="9.140625" style="23"/>
    <col min="15361" max="15361" width="10.42578125" style="23" customWidth="1"/>
    <col min="15362" max="15362" width="94.85546875" style="23" customWidth="1"/>
    <col min="15363" max="15363" width="7.140625" style="23" customWidth="1"/>
    <col min="15364" max="15364" width="11.140625" style="23" customWidth="1"/>
    <col min="15365" max="15365" width="16.140625" style="23" customWidth="1"/>
    <col min="15366" max="15366" width="5.140625" style="23" customWidth="1"/>
    <col min="15367" max="15367" width="4.42578125" style="23" customWidth="1"/>
    <col min="15368" max="15368" width="5.42578125" style="23" customWidth="1"/>
    <col min="15369" max="15369" width="6.42578125" style="23" customWidth="1"/>
    <col min="15370" max="15371" width="9.140625" style="23"/>
    <col min="15372" max="15372" width="11.28515625" style="23" customWidth="1"/>
    <col min="15373" max="15616" width="9.140625" style="23"/>
    <col min="15617" max="15617" width="10.42578125" style="23" customWidth="1"/>
    <col min="15618" max="15618" width="94.85546875" style="23" customWidth="1"/>
    <col min="15619" max="15619" width="7.140625" style="23" customWidth="1"/>
    <col min="15620" max="15620" width="11.140625" style="23" customWidth="1"/>
    <col min="15621" max="15621" width="16.140625" style="23" customWidth="1"/>
    <col min="15622" max="15622" width="5.140625" style="23" customWidth="1"/>
    <col min="15623" max="15623" width="4.42578125" style="23" customWidth="1"/>
    <col min="15624" max="15624" width="5.42578125" style="23" customWidth="1"/>
    <col min="15625" max="15625" width="6.42578125" style="23" customWidth="1"/>
    <col min="15626" max="15627" width="9.140625" style="23"/>
    <col min="15628" max="15628" width="11.28515625" style="23" customWidth="1"/>
    <col min="15629" max="15872" width="9.140625" style="23"/>
    <col min="15873" max="15873" width="10.42578125" style="23" customWidth="1"/>
    <col min="15874" max="15874" width="94.85546875" style="23" customWidth="1"/>
    <col min="15875" max="15875" width="7.140625" style="23" customWidth="1"/>
    <col min="15876" max="15876" width="11.140625" style="23" customWidth="1"/>
    <col min="15877" max="15877" width="16.140625" style="23" customWidth="1"/>
    <col min="15878" max="15878" width="5.140625" style="23" customWidth="1"/>
    <col min="15879" max="15879" width="4.42578125" style="23" customWidth="1"/>
    <col min="15880" max="15880" width="5.42578125" style="23" customWidth="1"/>
    <col min="15881" max="15881" width="6.42578125" style="23" customWidth="1"/>
    <col min="15882" max="15883" width="9.140625" style="23"/>
    <col min="15884" max="15884" width="11.28515625" style="23" customWidth="1"/>
    <col min="15885" max="16128" width="9.140625" style="23"/>
    <col min="16129" max="16129" width="10.42578125" style="23" customWidth="1"/>
    <col min="16130" max="16130" width="94.85546875" style="23" customWidth="1"/>
    <col min="16131" max="16131" width="7.140625" style="23" customWidth="1"/>
    <col min="16132" max="16132" width="11.140625" style="23" customWidth="1"/>
    <col min="16133" max="16133" width="16.140625" style="23" customWidth="1"/>
    <col min="16134" max="16134" width="5.140625" style="23" customWidth="1"/>
    <col min="16135" max="16135" width="4.42578125" style="23" customWidth="1"/>
    <col min="16136" max="16136" width="5.42578125" style="23" customWidth="1"/>
    <col min="16137" max="16137" width="6.42578125" style="23" customWidth="1"/>
    <col min="16138" max="16139" width="9.140625" style="23"/>
    <col min="16140" max="16140" width="11.28515625" style="23" customWidth="1"/>
    <col min="16141" max="16384" width="9.140625" style="23"/>
  </cols>
  <sheetData>
    <row r="1" spans="1:14" ht="16.5" customHeight="1" x14ac:dyDescent="0.2">
      <c r="A1" s="132" t="s">
        <v>0</v>
      </c>
      <c r="B1" s="132"/>
      <c r="C1" s="132"/>
      <c r="D1" s="132"/>
      <c r="E1" s="132"/>
      <c r="F1" s="132"/>
      <c r="G1" s="133" t="s">
        <v>1</v>
      </c>
      <c r="H1" s="133"/>
      <c r="I1" s="134"/>
    </row>
    <row r="2" spans="1:14" ht="16.5" customHeight="1" x14ac:dyDescent="0.2">
      <c r="A2" s="132"/>
      <c r="B2" s="132"/>
      <c r="C2" s="132"/>
      <c r="D2" s="132"/>
      <c r="E2" s="132"/>
      <c r="F2" s="132"/>
      <c r="G2" s="135"/>
      <c r="H2" s="135"/>
      <c r="I2" s="136"/>
    </row>
    <row r="3" spans="1:14" ht="16.5" customHeight="1" x14ac:dyDescent="0.2">
      <c r="A3" s="132"/>
      <c r="B3" s="132"/>
      <c r="C3" s="132"/>
      <c r="D3" s="132"/>
      <c r="E3" s="132"/>
      <c r="F3" s="132"/>
      <c r="G3" s="137" t="s">
        <v>2</v>
      </c>
      <c r="H3" s="135"/>
      <c r="I3" s="136"/>
    </row>
    <row r="4" spans="1:14" ht="16.5" customHeight="1" x14ac:dyDescent="0.2">
      <c r="A4" s="132"/>
      <c r="B4" s="132"/>
      <c r="C4" s="132"/>
      <c r="D4" s="132"/>
      <c r="E4" s="132"/>
      <c r="F4" s="132"/>
      <c r="G4" s="138"/>
      <c r="H4" s="138"/>
      <c r="I4" s="139"/>
    </row>
    <row r="5" spans="1:14" s="25" customFormat="1" ht="28.5" customHeight="1" x14ac:dyDescent="0.2">
      <c r="A5" s="140" t="s">
        <v>3</v>
      </c>
      <c r="B5" s="141"/>
      <c r="C5" s="141"/>
      <c r="D5" s="141"/>
      <c r="E5" s="141"/>
      <c r="F5" s="141"/>
      <c r="G5" s="141"/>
      <c r="H5" s="141"/>
      <c r="I5" s="142"/>
    </row>
    <row r="6" spans="1:14" ht="24" customHeight="1" x14ac:dyDescent="0.2">
      <c r="A6" s="143" t="s">
        <v>4</v>
      </c>
      <c r="B6" s="144"/>
      <c r="C6" s="144"/>
      <c r="D6" s="144"/>
      <c r="E6" s="144"/>
      <c r="F6" s="144"/>
      <c r="G6" s="144"/>
      <c r="H6" s="144"/>
      <c r="I6" s="145"/>
    </row>
    <row r="7" spans="1:14" ht="9.75" customHeight="1" x14ac:dyDescent="0.2">
      <c r="A7" s="146"/>
      <c r="B7" s="147"/>
      <c r="C7" s="147"/>
      <c r="D7" s="147"/>
      <c r="E7" s="147"/>
      <c r="F7" s="147"/>
      <c r="G7" s="147"/>
      <c r="H7" s="147"/>
      <c r="I7" s="148"/>
    </row>
    <row r="8" spans="1:14" ht="12.75" customHeight="1" x14ac:dyDescent="0.2">
      <c r="A8" s="1"/>
      <c r="B8" s="149"/>
      <c r="C8" s="149"/>
      <c r="D8" s="149"/>
      <c r="E8" s="149"/>
      <c r="F8" s="150"/>
      <c r="G8" s="150"/>
      <c r="H8" s="150"/>
      <c r="I8" s="150"/>
    </row>
    <row r="9" spans="1:14" s="29" customFormat="1" ht="30" customHeight="1" x14ac:dyDescent="0.2">
      <c r="A9" s="26" t="s">
        <v>5</v>
      </c>
      <c r="B9" s="27" t="s">
        <v>6</v>
      </c>
      <c r="C9" s="28" t="s">
        <v>7</v>
      </c>
      <c r="D9" s="28" t="s">
        <v>8</v>
      </c>
      <c r="E9" s="27" t="s">
        <v>9</v>
      </c>
      <c r="F9" s="151" t="s">
        <v>10</v>
      </c>
      <c r="G9" s="152"/>
      <c r="H9" s="152"/>
      <c r="I9" s="153"/>
      <c r="L9" s="30"/>
    </row>
    <row r="10" spans="1:14" s="29" customFormat="1" ht="38.25" customHeight="1" x14ac:dyDescent="0.2">
      <c r="A10" s="31" t="s">
        <v>55</v>
      </c>
      <c r="B10" s="32" t="s">
        <v>56</v>
      </c>
      <c r="C10" s="33" t="s">
        <v>7</v>
      </c>
      <c r="D10" s="34">
        <v>3</v>
      </c>
      <c r="E10" s="35"/>
      <c r="F10" s="154">
        <f t="shared" ref="F10:F21" si="0">E10*D10</f>
        <v>0</v>
      </c>
      <c r="G10" s="155"/>
      <c r="H10" s="155"/>
      <c r="I10" s="156"/>
      <c r="J10" s="29" t="s">
        <v>57</v>
      </c>
      <c r="L10" s="30"/>
    </row>
    <row r="11" spans="1:14" s="29" customFormat="1" ht="36.75" customHeight="1" x14ac:dyDescent="0.2">
      <c r="A11" s="31" t="s">
        <v>58</v>
      </c>
      <c r="B11" s="32" t="s">
        <v>59</v>
      </c>
      <c r="C11" s="33" t="s">
        <v>7</v>
      </c>
      <c r="D11" s="34">
        <v>45</v>
      </c>
      <c r="E11" s="33"/>
      <c r="F11" s="115">
        <f t="shared" si="0"/>
        <v>0</v>
      </c>
      <c r="G11" s="116"/>
      <c r="H11" s="116"/>
      <c r="I11" s="117"/>
      <c r="L11" s="30"/>
    </row>
    <row r="12" spans="1:14" s="29" customFormat="1" ht="48" customHeight="1" x14ac:dyDescent="0.2">
      <c r="A12" s="31" t="s">
        <v>60</v>
      </c>
      <c r="B12" s="36" t="s">
        <v>61</v>
      </c>
      <c r="C12" s="33" t="s">
        <v>62</v>
      </c>
      <c r="D12" s="34">
        <v>36</v>
      </c>
      <c r="E12" s="33"/>
      <c r="F12" s="115">
        <f t="shared" si="0"/>
        <v>0</v>
      </c>
      <c r="G12" s="116"/>
      <c r="H12" s="116"/>
      <c r="I12" s="117"/>
      <c r="L12" s="30"/>
      <c r="N12" s="37"/>
    </row>
    <row r="13" spans="1:14" s="29" customFormat="1" ht="48" customHeight="1" x14ac:dyDescent="0.2">
      <c r="A13" s="31" t="s">
        <v>63</v>
      </c>
      <c r="B13" s="36" t="s">
        <v>64</v>
      </c>
      <c r="C13" s="33" t="s">
        <v>7</v>
      </c>
      <c r="D13" s="34">
        <v>15</v>
      </c>
      <c r="E13" s="33"/>
      <c r="F13" s="115">
        <f t="shared" si="0"/>
        <v>0</v>
      </c>
      <c r="G13" s="116"/>
      <c r="H13" s="116"/>
      <c r="I13" s="117"/>
      <c r="L13" s="30"/>
    </row>
    <row r="14" spans="1:14" s="29" customFormat="1" ht="42" customHeight="1" x14ac:dyDescent="0.2">
      <c r="A14" s="31" t="s">
        <v>65</v>
      </c>
      <c r="B14" s="36" t="s">
        <v>66</v>
      </c>
      <c r="C14" s="33" t="s">
        <v>67</v>
      </c>
      <c r="D14" s="34">
        <v>36</v>
      </c>
      <c r="E14" s="33"/>
      <c r="F14" s="115">
        <f t="shared" si="0"/>
        <v>0</v>
      </c>
      <c r="G14" s="116"/>
      <c r="H14" s="116"/>
      <c r="I14" s="117"/>
      <c r="L14" s="30"/>
    </row>
    <row r="15" spans="1:14" s="29" customFormat="1" ht="45.75" customHeight="1" x14ac:dyDescent="0.2">
      <c r="A15" s="31" t="s">
        <v>68</v>
      </c>
      <c r="B15" s="36" t="s">
        <v>69</v>
      </c>
      <c r="C15" s="33" t="s">
        <v>62</v>
      </c>
      <c r="D15" s="34">
        <v>36</v>
      </c>
      <c r="E15" s="33"/>
      <c r="F15" s="115">
        <f t="shared" si="0"/>
        <v>0</v>
      </c>
      <c r="G15" s="116"/>
      <c r="H15" s="116"/>
      <c r="I15" s="117"/>
      <c r="L15" s="30"/>
    </row>
    <row r="16" spans="1:14" s="29" customFormat="1" ht="57" x14ac:dyDescent="0.2">
      <c r="A16" s="31" t="s">
        <v>70</v>
      </c>
      <c r="B16" s="36" t="s">
        <v>71</v>
      </c>
      <c r="C16" s="33" t="s">
        <v>7</v>
      </c>
      <c r="D16" s="34">
        <v>26</v>
      </c>
      <c r="E16" s="38"/>
      <c r="F16" s="115">
        <f t="shared" si="0"/>
        <v>0</v>
      </c>
      <c r="G16" s="116"/>
      <c r="H16" s="116"/>
      <c r="I16" s="117"/>
      <c r="L16" s="30"/>
    </row>
    <row r="17" spans="1:12" s="29" customFormat="1" ht="45.75" customHeight="1" x14ac:dyDescent="0.2">
      <c r="A17" s="31" t="s">
        <v>72</v>
      </c>
      <c r="B17" s="36" t="s">
        <v>73</v>
      </c>
      <c r="C17" s="33" t="s">
        <v>7</v>
      </c>
      <c r="D17" s="34">
        <v>4</v>
      </c>
      <c r="E17" s="38"/>
      <c r="F17" s="115">
        <f t="shared" si="0"/>
        <v>0</v>
      </c>
      <c r="G17" s="116"/>
      <c r="H17" s="116"/>
      <c r="I17" s="117"/>
      <c r="L17" s="30"/>
    </row>
    <row r="18" spans="1:12" s="29" customFormat="1" ht="58.5" customHeight="1" x14ac:dyDescent="0.2">
      <c r="A18" s="31" t="s">
        <v>74</v>
      </c>
      <c r="B18" s="36" t="s">
        <v>75</v>
      </c>
      <c r="C18" s="33" t="s">
        <v>7</v>
      </c>
      <c r="D18" s="34">
        <v>2</v>
      </c>
      <c r="E18" s="38"/>
      <c r="F18" s="115">
        <f t="shared" si="0"/>
        <v>0</v>
      </c>
      <c r="G18" s="116"/>
      <c r="H18" s="116"/>
      <c r="I18" s="117"/>
      <c r="L18" s="30"/>
    </row>
    <row r="19" spans="1:12" s="29" customFormat="1" ht="58.5" customHeight="1" x14ac:dyDescent="0.2">
      <c r="A19" s="31" t="s">
        <v>76</v>
      </c>
      <c r="B19" s="36" t="s">
        <v>77</v>
      </c>
      <c r="C19" s="33" t="s">
        <v>7</v>
      </c>
      <c r="D19" s="34">
        <v>151</v>
      </c>
      <c r="E19" s="38"/>
      <c r="F19" s="115">
        <f t="shared" si="0"/>
        <v>0</v>
      </c>
      <c r="G19" s="116"/>
      <c r="H19" s="116"/>
      <c r="I19" s="117"/>
      <c r="L19" s="30"/>
    </row>
    <row r="20" spans="1:12" s="29" customFormat="1" ht="58.5" customHeight="1" x14ac:dyDescent="0.2">
      <c r="A20" s="31" t="s">
        <v>78</v>
      </c>
      <c r="B20" s="36" t="s">
        <v>79</v>
      </c>
      <c r="C20" s="33" t="s">
        <v>7</v>
      </c>
      <c r="D20" s="34">
        <v>3</v>
      </c>
      <c r="E20" s="38"/>
      <c r="F20" s="115">
        <f t="shared" si="0"/>
        <v>0</v>
      </c>
      <c r="G20" s="116"/>
      <c r="H20" s="116"/>
      <c r="I20" s="117"/>
      <c r="L20" s="30"/>
    </row>
    <row r="21" spans="1:12" s="29" customFormat="1" ht="58.5" customHeight="1" x14ac:dyDescent="0.2">
      <c r="A21" s="31" t="s">
        <v>80</v>
      </c>
      <c r="B21" s="36" t="s">
        <v>81</v>
      </c>
      <c r="C21" s="33" t="s">
        <v>7</v>
      </c>
      <c r="D21" s="34">
        <v>2</v>
      </c>
      <c r="E21" s="38"/>
      <c r="F21" s="115">
        <f t="shared" si="0"/>
        <v>0</v>
      </c>
      <c r="G21" s="116"/>
      <c r="H21" s="116"/>
      <c r="I21" s="117"/>
      <c r="L21" s="30"/>
    </row>
    <row r="22" spans="1:12" s="29" customFormat="1" ht="15" customHeight="1" x14ac:dyDescent="0.2">
      <c r="A22" s="121"/>
      <c r="B22" s="122"/>
      <c r="C22" s="122"/>
      <c r="D22" s="122"/>
      <c r="E22" s="122"/>
      <c r="F22" s="120"/>
      <c r="G22" s="120"/>
      <c r="H22" s="120"/>
      <c r="I22" s="120"/>
      <c r="L22" s="30"/>
    </row>
    <row r="23" spans="1:12" s="29" customFormat="1" ht="30" customHeight="1" x14ac:dyDescent="0.2">
      <c r="A23" s="39" t="s">
        <v>82</v>
      </c>
      <c r="B23" s="39" t="s">
        <v>83</v>
      </c>
      <c r="C23" s="40"/>
      <c r="D23" s="40"/>
      <c r="E23" s="40"/>
      <c r="F23" s="123">
        <f>SUM(F24)</f>
        <v>0</v>
      </c>
      <c r="G23" s="124"/>
      <c r="H23" s="124"/>
      <c r="I23" s="124"/>
      <c r="L23" s="30"/>
    </row>
    <row r="24" spans="1:12" s="29" customFormat="1" ht="28.5" x14ac:dyDescent="0.2">
      <c r="A24" s="41" t="s">
        <v>84</v>
      </c>
      <c r="B24" s="42" t="s">
        <v>85</v>
      </c>
      <c r="C24" s="43" t="s">
        <v>86</v>
      </c>
      <c r="D24" s="44">
        <v>800</v>
      </c>
      <c r="E24" s="45"/>
      <c r="F24" s="125">
        <f>E24*D24</f>
        <v>0</v>
      </c>
      <c r="G24" s="126"/>
      <c r="H24" s="126"/>
      <c r="I24" s="127"/>
      <c r="J24" s="29" t="s">
        <v>57</v>
      </c>
    </row>
    <row r="25" spans="1:12" s="29" customFormat="1" ht="20.25" customHeight="1" x14ac:dyDescent="0.2">
      <c r="A25" s="46"/>
      <c r="B25" s="47"/>
      <c r="C25" s="48"/>
      <c r="D25" s="16"/>
      <c r="E25" s="49"/>
      <c r="F25" s="131"/>
      <c r="G25" s="131"/>
      <c r="H25" s="131"/>
      <c r="I25" s="131"/>
      <c r="L25" s="30"/>
    </row>
    <row r="26" spans="1:12" s="29" customFormat="1" ht="33.75" customHeight="1" x14ac:dyDescent="0.2">
      <c r="A26" s="39" t="s">
        <v>87</v>
      </c>
      <c r="B26" s="39" t="s">
        <v>88</v>
      </c>
      <c r="C26" s="39" t="s">
        <v>86</v>
      </c>
      <c r="D26" s="39"/>
      <c r="E26" s="39"/>
      <c r="F26" s="128">
        <f>SUM(F27:I41)</f>
        <v>0</v>
      </c>
      <c r="G26" s="129"/>
      <c r="H26" s="129"/>
      <c r="I26" s="130"/>
    </row>
    <row r="27" spans="1:12" s="29" customFormat="1" ht="37.5" customHeight="1" x14ac:dyDescent="0.2">
      <c r="A27" s="50" t="s">
        <v>89</v>
      </c>
      <c r="B27" s="51" t="s">
        <v>90</v>
      </c>
      <c r="C27" s="52" t="s">
        <v>86</v>
      </c>
      <c r="D27" s="53">
        <v>800</v>
      </c>
      <c r="E27" s="54"/>
      <c r="F27" s="115">
        <f>E27*D27</f>
        <v>0</v>
      </c>
      <c r="G27" s="116"/>
      <c r="H27" s="116"/>
      <c r="I27" s="117"/>
      <c r="L27" s="30"/>
    </row>
    <row r="28" spans="1:12" s="29" customFormat="1" ht="30" customHeight="1" x14ac:dyDescent="0.2">
      <c r="A28" s="50" t="s">
        <v>91</v>
      </c>
      <c r="B28" s="51" t="s">
        <v>92</v>
      </c>
      <c r="C28" s="52" t="s">
        <v>86</v>
      </c>
      <c r="D28" s="53">
        <v>45</v>
      </c>
      <c r="E28" s="54"/>
      <c r="F28" s="115">
        <f>E28*D28</f>
        <v>0</v>
      </c>
      <c r="G28" s="116"/>
      <c r="H28" s="116"/>
      <c r="I28" s="117"/>
      <c r="L28" s="30"/>
    </row>
    <row r="29" spans="1:12" s="29" customFormat="1" ht="30" customHeight="1" x14ac:dyDescent="0.2">
      <c r="A29" s="50" t="s">
        <v>93</v>
      </c>
      <c r="B29" s="51" t="s">
        <v>94</v>
      </c>
      <c r="C29" s="52" t="s">
        <v>86</v>
      </c>
      <c r="D29" s="53">
        <v>3</v>
      </c>
      <c r="E29" s="54"/>
      <c r="F29" s="115">
        <f>E29*D29</f>
        <v>0</v>
      </c>
      <c r="G29" s="116"/>
      <c r="H29" s="116"/>
      <c r="I29" s="117"/>
    </row>
    <row r="30" spans="1:12" s="29" customFormat="1" ht="30" customHeight="1" x14ac:dyDescent="0.2">
      <c r="A30" s="50" t="s">
        <v>95</v>
      </c>
      <c r="B30" s="51" t="s">
        <v>96</v>
      </c>
      <c r="C30" s="52" t="s">
        <v>86</v>
      </c>
      <c r="D30" s="53">
        <v>3</v>
      </c>
      <c r="E30" s="54"/>
      <c r="F30" s="115">
        <f>E30*D30</f>
        <v>0</v>
      </c>
      <c r="G30" s="116"/>
      <c r="H30" s="116"/>
      <c r="I30" s="117"/>
    </row>
    <row r="31" spans="1:12" s="29" customFormat="1" ht="30" customHeight="1" x14ac:dyDescent="0.2">
      <c r="A31" s="50" t="s">
        <v>97</v>
      </c>
      <c r="B31" s="51" t="s">
        <v>98</v>
      </c>
      <c r="C31" s="52" t="s">
        <v>86</v>
      </c>
      <c r="D31" s="53">
        <v>3</v>
      </c>
      <c r="E31" s="54"/>
      <c r="F31" s="115">
        <f>E31*D31</f>
        <v>0</v>
      </c>
      <c r="G31" s="116"/>
      <c r="H31" s="116"/>
      <c r="I31" s="117"/>
    </row>
    <row r="32" spans="1:12" s="29" customFormat="1" ht="30" customHeight="1" x14ac:dyDescent="0.2">
      <c r="A32" s="50" t="s">
        <v>99</v>
      </c>
      <c r="B32" s="51" t="s">
        <v>100</v>
      </c>
      <c r="C32" s="52" t="s">
        <v>86</v>
      </c>
      <c r="D32" s="53">
        <v>3</v>
      </c>
      <c r="E32" s="54"/>
      <c r="F32" s="115">
        <f>F36+F39</f>
        <v>0</v>
      </c>
      <c r="G32" s="116"/>
      <c r="H32" s="116"/>
      <c r="I32" s="117"/>
    </row>
    <row r="33" spans="1:12" s="29" customFormat="1" ht="30" customHeight="1" x14ac:dyDescent="0.2">
      <c r="A33" s="50" t="s">
        <v>101</v>
      </c>
      <c r="B33" s="51" t="s">
        <v>102</v>
      </c>
      <c r="C33" s="52" t="s">
        <v>86</v>
      </c>
      <c r="D33" s="53">
        <v>240</v>
      </c>
      <c r="E33" s="54"/>
      <c r="F33" s="115">
        <f>F37+F40</f>
        <v>0</v>
      </c>
      <c r="G33" s="116"/>
      <c r="H33" s="116"/>
      <c r="I33" s="117"/>
    </row>
    <row r="34" spans="1:12" s="29" customFormat="1" ht="30" customHeight="1" x14ac:dyDescent="0.2">
      <c r="A34" s="50" t="s">
        <v>103</v>
      </c>
      <c r="B34" s="51" t="s">
        <v>104</v>
      </c>
      <c r="C34" s="52" t="s">
        <v>86</v>
      </c>
      <c r="D34" s="53">
        <v>3</v>
      </c>
      <c r="E34" s="54"/>
      <c r="F34" s="115">
        <f>F37+F40</f>
        <v>0</v>
      </c>
      <c r="G34" s="116"/>
      <c r="H34" s="116"/>
      <c r="I34" s="117"/>
    </row>
    <row r="35" spans="1:12" s="29" customFormat="1" ht="30" customHeight="1" x14ac:dyDescent="0.2">
      <c r="A35" s="50" t="s">
        <v>105</v>
      </c>
      <c r="B35" s="51" t="s">
        <v>106</v>
      </c>
      <c r="C35" s="52" t="s">
        <v>86</v>
      </c>
      <c r="D35" s="53">
        <v>150</v>
      </c>
      <c r="E35" s="54"/>
      <c r="F35" s="115">
        <f>SUM(F36:I38)</f>
        <v>0</v>
      </c>
      <c r="G35" s="116"/>
      <c r="H35" s="116"/>
      <c r="I35" s="117"/>
      <c r="L35" s="30"/>
    </row>
    <row r="36" spans="1:12" s="29" customFormat="1" ht="30" customHeight="1" x14ac:dyDescent="0.2">
      <c r="A36" s="50" t="s">
        <v>107</v>
      </c>
      <c r="B36" s="51" t="s">
        <v>108</v>
      </c>
      <c r="C36" s="52" t="s">
        <v>86</v>
      </c>
      <c r="D36" s="53">
        <v>60</v>
      </c>
      <c r="E36" s="54"/>
      <c r="F36" s="115">
        <f t="shared" ref="F36:F41" si="1">E36*D36</f>
        <v>0</v>
      </c>
      <c r="G36" s="116"/>
      <c r="H36" s="116"/>
      <c r="I36" s="117"/>
    </row>
    <row r="37" spans="1:12" s="29" customFormat="1" ht="30" customHeight="1" x14ac:dyDescent="0.2">
      <c r="A37" s="50" t="s">
        <v>109</v>
      </c>
      <c r="B37" s="51" t="s">
        <v>110</v>
      </c>
      <c r="C37" s="52" t="s">
        <v>86</v>
      </c>
      <c r="D37" s="53">
        <v>100</v>
      </c>
      <c r="E37" s="54"/>
      <c r="F37" s="115">
        <f t="shared" si="1"/>
        <v>0</v>
      </c>
      <c r="G37" s="116"/>
      <c r="H37" s="116"/>
      <c r="I37" s="117"/>
    </row>
    <row r="38" spans="1:12" s="29" customFormat="1" ht="30" customHeight="1" x14ac:dyDescent="0.2">
      <c r="A38" s="50" t="s">
        <v>111</v>
      </c>
      <c r="B38" s="51" t="s">
        <v>112</v>
      </c>
      <c r="C38" s="52" t="s">
        <v>86</v>
      </c>
      <c r="D38" s="53">
        <v>400</v>
      </c>
      <c r="E38" s="54"/>
      <c r="F38" s="115">
        <f t="shared" si="1"/>
        <v>0</v>
      </c>
      <c r="G38" s="116"/>
      <c r="H38" s="116"/>
      <c r="I38" s="117"/>
    </row>
    <row r="39" spans="1:12" s="29" customFormat="1" ht="30" customHeight="1" x14ac:dyDescent="0.2">
      <c r="A39" s="50" t="s">
        <v>113</v>
      </c>
      <c r="B39" s="51" t="s">
        <v>114</v>
      </c>
      <c r="C39" s="52" t="s">
        <v>86</v>
      </c>
      <c r="D39" s="53">
        <v>10</v>
      </c>
      <c r="E39" s="54"/>
      <c r="F39" s="115">
        <f t="shared" si="1"/>
        <v>0</v>
      </c>
      <c r="G39" s="116"/>
      <c r="H39" s="116"/>
      <c r="I39" s="117"/>
    </row>
    <row r="40" spans="1:12" s="29" customFormat="1" ht="30" customHeight="1" x14ac:dyDescent="0.2">
      <c r="A40" s="50" t="s">
        <v>115</v>
      </c>
      <c r="B40" s="51" t="s">
        <v>116</v>
      </c>
      <c r="C40" s="52" t="s">
        <v>86</v>
      </c>
      <c r="D40" s="53">
        <v>10</v>
      </c>
      <c r="E40" s="54"/>
      <c r="F40" s="115">
        <f t="shared" si="1"/>
        <v>0</v>
      </c>
      <c r="G40" s="116"/>
      <c r="H40" s="116"/>
      <c r="I40" s="117"/>
    </row>
    <row r="41" spans="1:12" s="29" customFormat="1" ht="30" customHeight="1" x14ac:dyDescent="0.2">
      <c r="A41" s="50" t="s">
        <v>117</v>
      </c>
      <c r="B41" s="51" t="s">
        <v>118</v>
      </c>
      <c r="C41" s="52" t="s">
        <v>86</v>
      </c>
      <c r="D41" s="53">
        <v>25</v>
      </c>
      <c r="E41" s="54"/>
      <c r="F41" s="115">
        <f t="shared" si="1"/>
        <v>0</v>
      </c>
      <c r="G41" s="116"/>
      <c r="H41" s="116"/>
      <c r="I41" s="117"/>
      <c r="L41" s="30"/>
    </row>
    <row r="42" spans="1:12" ht="16.5" customHeight="1" x14ac:dyDescent="0.2">
      <c r="A42" s="118"/>
      <c r="B42" s="119"/>
      <c r="C42" s="119"/>
      <c r="D42" s="119"/>
      <c r="E42" s="119"/>
      <c r="F42" s="120"/>
      <c r="G42" s="120"/>
      <c r="H42" s="120"/>
      <c r="I42" s="120"/>
    </row>
    <row r="43" spans="1:12" ht="28.5" customHeight="1" x14ac:dyDescent="0.2">
      <c r="A43" s="104" t="s">
        <v>11</v>
      </c>
      <c r="B43" s="104"/>
      <c r="C43" s="104"/>
      <c r="D43" s="104"/>
      <c r="E43" s="104"/>
      <c r="F43" s="105" t="s">
        <v>12</v>
      </c>
      <c r="G43" s="106"/>
      <c r="H43" s="106"/>
      <c r="I43" s="107"/>
    </row>
    <row r="44" spans="1:12" ht="15" customHeight="1" x14ac:dyDescent="0.2">
      <c r="A44" s="104"/>
      <c r="B44" s="104"/>
      <c r="C44" s="104"/>
      <c r="D44" s="104"/>
      <c r="E44" s="104"/>
      <c r="F44" s="108"/>
      <c r="G44" s="109"/>
      <c r="H44" s="109"/>
      <c r="I44" s="110"/>
    </row>
    <row r="45" spans="1:12" ht="15" customHeight="1" x14ac:dyDescent="0.2">
      <c r="A45" s="104"/>
      <c r="B45" s="104"/>
      <c r="C45" s="104"/>
      <c r="D45" s="104"/>
      <c r="E45" s="104"/>
      <c r="F45" s="111"/>
      <c r="G45" s="112"/>
      <c r="H45" s="112"/>
      <c r="I45" s="113"/>
    </row>
    <row r="46" spans="1:12" ht="20.25" customHeight="1" x14ac:dyDescent="0.2">
      <c r="A46" s="55"/>
      <c r="B46" s="56"/>
      <c r="C46" s="56"/>
      <c r="D46" s="56"/>
      <c r="E46" s="56"/>
      <c r="F46" s="57"/>
      <c r="G46" s="57"/>
      <c r="H46" s="57"/>
      <c r="I46" s="57"/>
    </row>
    <row r="47" spans="1:12" x14ac:dyDescent="0.2">
      <c r="A47" s="58"/>
      <c r="B47" s="59"/>
      <c r="C47" s="59"/>
      <c r="D47" s="59"/>
      <c r="E47" s="59"/>
      <c r="F47" s="57"/>
      <c r="G47" s="57"/>
      <c r="H47" s="57"/>
      <c r="I47" s="57"/>
    </row>
    <row r="48" spans="1:12" x14ac:dyDescent="0.2">
      <c r="A48" s="58"/>
      <c r="B48" s="59"/>
      <c r="C48" s="59"/>
      <c r="D48" s="59"/>
      <c r="E48" s="59"/>
      <c r="F48" s="57"/>
      <c r="G48" s="57"/>
      <c r="H48" s="57"/>
      <c r="I48" s="57"/>
    </row>
    <row r="49" spans="1:9" x14ac:dyDescent="0.2">
      <c r="A49" s="58"/>
      <c r="B49" s="59"/>
      <c r="C49" s="59"/>
      <c r="D49" s="59"/>
      <c r="E49" s="59"/>
      <c r="F49" s="57"/>
      <c r="G49" s="57"/>
      <c r="H49" s="57"/>
      <c r="I49" s="57"/>
    </row>
    <row r="50" spans="1:9" x14ac:dyDescent="0.2">
      <c r="A50" s="114"/>
      <c r="B50" s="114"/>
      <c r="C50" s="114"/>
      <c r="D50" s="114"/>
      <c r="E50" s="114"/>
      <c r="F50" s="114"/>
      <c r="G50" s="114"/>
      <c r="H50" s="114"/>
      <c r="I50" s="114"/>
    </row>
  </sheetData>
  <mergeCells count="47">
    <mergeCell ref="F14:I14"/>
    <mergeCell ref="A1:F4"/>
    <mergeCell ref="G1:I2"/>
    <mergeCell ref="G3:I4"/>
    <mergeCell ref="A5:I5"/>
    <mergeCell ref="A6:I7"/>
    <mergeCell ref="B8:E8"/>
    <mergeCell ref="F8:I8"/>
    <mergeCell ref="F9:I9"/>
    <mergeCell ref="F10:I10"/>
    <mergeCell ref="F11:I11"/>
    <mergeCell ref="F12:I12"/>
    <mergeCell ref="F13:I13"/>
    <mergeCell ref="F25:I25"/>
    <mergeCell ref="F15:I15"/>
    <mergeCell ref="F16:I16"/>
    <mergeCell ref="F17:I17"/>
    <mergeCell ref="F18:I18"/>
    <mergeCell ref="F19:I19"/>
    <mergeCell ref="F20:I20"/>
    <mergeCell ref="F21:I21"/>
    <mergeCell ref="A22:E22"/>
    <mergeCell ref="F22:I22"/>
    <mergeCell ref="F23:I23"/>
    <mergeCell ref="F24:I24"/>
    <mergeCell ref="F37:I37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A43:E45"/>
    <mergeCell ref="F43:I43"/>
    <mergeCell ref="F44:I45"/>
    <mergeCell ref="A50:I50"/>
    <mergeCell ref="F38:I38"/>
    <mergeCell ref="F39:I39"/>
    <mergeCell ref="F40:I40"/>
    <mergeCell ref="F41:I41"/>
    <mergeCell ref="A42:E42"/>
    <mergeCell ref="F42:I42"/>
  </mergeCells>
  <printOptions horizontalCentered="1"/>
  <pageMargins left="0" right="0" top="0.33" bottom="0.31496062992125984" header="0.28999999999999998" footer="0.19685039370078741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ANEXO IIB - SERVIÇOS - CASST</vt:lpstr>
      <vt:lpstr>ANEXO IIB - SERVIÇOS - PRIM (2</vt:lpstr>
      <vt:lpstr>ANEXO IIB - SERVIÇOS - NOVA</vt:lpstr>
      <vt:lpstr>ANEXO IIB - SERVIÇOS  KB ANTIGA</vt:lpstr>
      <vt:lpstr>'ANEXO IIB - SERVIÇOS - CASST'!Area_de_impressao</vt:lpstr>
      <vt:lpstr>'ANEXO IIB - SERVIÇOS  KB ANTIGA'!Area_de_impressao</vt:lpstr>
      <vt:lpstr>'ANEXO IIB - SERVIÇOS - NOVA'!Area_de_impressao</vt:lpstr>
      <vt:lpstr>'ANEXO IIB - SERVIÇOS - PRIM (2'!Area_de_impressao</vt:lpstr>
    </vt:vector>
  </TitlesOfParts>
  <Manager/>
  <Company>Petrobras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CIGAS</dc:creator>
  <cp:keywords>CIGAS</cp:keywords>
  <dc:description/>
  <cp:lastModifiedBy>Cristina Silva Fonseca</cp:lastModifiedBy>
  <cp:revision/>
  <cp:lastPrinted>2026-02-27T15:14:48Z</cp:lastPrinted>
  <dcterms:created xsi:type="dcterms:W3CDTF">2008-05-09T14:07:14Z</dcterms:created>
  <dcterms:modified xsi:type="dcterms:W3CDTF">2026-04-10T12:41:59Z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ExcelLinker_4E7BD31E_65F0_440C_A162_0361D739B0FD">
    <vt:lpwstr>0</vt:lpwstr>
  </property>
</Properties>
</file>